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35" windowHeight="6195" activeTab="0"/>
  </bookViews>
  <sheets>
    <sheet name="Jaanuar 97" sheetId="1" r:id="rId1"/>
    <sheet name="Veebruar 97" sheetId="2" r:id="rId2"/>
    <sheet name="Märts 97" sheetId="3" r:id="rId3"/>
    <sheet name="Aprill 97" sheetId="4" r:id="rId4"/>
    <sheet name="Mai 97" sheetId="5" r:id="rId5"/>
    <sheet name="Juuni 97" sheetId="6" r:id="rId6"/>
    <sheet name="Juuli 97" sheetId="7" r:id="rId7"/>
    <sheet name="August 97" sheetId="8" r:id="rId8"/>
    <sheet name="September 97" sheetId="9" r:id="rId9"/>
    <sheet name="Oktoober 97" sheetId="10" r:id="rId10"/>
    <sheet name="November 97" sheetId="11" r:id="rId11"/>
    <sheet name="Detsember 97" sheetId="12" r:id="rId12"/>
    <sheet name="kesk,max,min" sheetId="13" r:id="rId13"/>
    <sheet name="Ülem,Paunk,Soodla" sheetId="14" r:id="rId14"/>
  </sheets>
  <definedNames/>
  <calcPr fullCalcOnLoad="1"/>
</workbook>
</file>

<file path=xl/sharedStrings.xml><?xml version="1.0" encoding="utf-8"?>
<sst xmlns="http://schemas.openxmlformats.org/spreadsheetml/2006/main" count="865" uniqueCount="69">
  <si>
    <t>ÜLE-</t>
  </si>
  <si>
    <t>VASKJALA</t>
  </si>
  <si>
    <t>PAUNKÜLA</t>
  </si>
  <si>
    <t>PURDI</t>
  </si>
  <si>
    <t>SOOD-</t>
  </si>
  <si>
    <t xml:space="preserve">RAUDOJA </t>
  </si>
  <si>
    <t>AAVOJA</t>
  </si>
  <si>
    <t>KAUNISSAARE</t>
  </si>
  <si>
    <t>PATIKA</t>
  </si>
  <si>
    <t>Kuup.</t>
  </si>
  <si>
    <t>MISTE järv</t>
  </si>
  <si>
    <t>vee-hoidla</t>
  </si>
  <si>
    <t>Pirita-Ülem. kanal</t>
  </si>
  <si>
    <t>Jäga-la pj.</t>
  </si>
  <si>
    <t>Pirita jōgi</t>
  </si>
  <si>
    <t>Pärnu-Jägala kanal</t>
  </si>
  <si>
    <t>LA veeh.</t>
  </si>
  <si>
    <t xml:space="preserve"> vee-hoidla</t>
  </si>
  <si>
    <t>Raudoja-Aavoja kanal</t>
  </si>
  <si>
    <t>Aavoja-Jägala kanal.</t>
  </si>
  <si>
    <t>Jägala-Pirita kanal</t>
  </si>
  <si>
    <t>MÄRKUSED</t>
  </si>
  <si>
    <t>H</t>
  </si>
  <si>
    <t>Q</t>
  </si>
  <si>
    <t>tund</t>
  </si>
  <si>
    <t>MAX</t>
  </si>
  <si>
    <t>MIN</t>
  </si>
  <si>
    <t>KESKM</t>
  </si>
  <si>
    <t>ÜLEMISTE</t>
  </si>
  <si>
    <t>SOODLA</t>
  </si>
  <si>
    <t>KUU</t>
  </si>
  <si>
    <t xml:space="preserve"> järv</t>
  </si>
  <si>
    <t>veeh.</t>
  </si>
  <si>
    <t>Jaanuar</t>
  </si>
  <si>
    <t>Veebruar</t>
  </si>
  <si>
    <t>Märts</t>
  </si>
  <si>
    <t>Aprill</t>
  </si>
  <si>
    <t>Mai</t>
  </si>
  <si>
    <t>Juuni</t>
  </si>
  <si>
    <t>Juuli</t>
  </si>
  <si>
    <t>August</t>
  </si>
  <si>
    <t>September</t>
  </si>
  <si>
    <t>Oktoober</t>
  </si>
  <si>
    <t>November</t>
  </si>
  <si>
    <t>Detsember</t>
  </si>
  <si>
    <t>Aasta kesk</t>
  </si>
  <si>
    <t>Aasta max</t>
  </si>
  <si>
    <t>Aasta min</t>
  </si>
  <si>
    <t>Kuup</t>
  </si>
  <si>
    <t>Ülemiste veeseis</t>
  </si>
  <si>
    <t>Paunküla veeseis</t>
  </si>
  <si>
    <t>Soodla veeseis</t>
  </si>
  <si>
    <t>gr."0", m.abs.</t>
  </si>
  <si>
    <t>PÜK- suletud</t>
  </si>
  <si>
    <t>ÜJ- ülevoolu siiber avatud</t>
  </si>
  <si>
    <t>ÜJ- ülevoolu siiber suletud</t>
  </si>
  <si>
    <t>PÜK- avatud</t>
  </si>
  <si>
    <t xml:space="preserve">JPK- Kiviloo osa vett suunatud Jōe-  </t>
  </si>
  <si>
    <t>Paunk- PJ vari üles</t>
  </si>
  <si>
    <t>SVH- veehaarde siiber avatud</t>
  </si>
  <si>
    <t>SVH- veehaarde siiber suletud</t>
  </si>
  <si>
    <t xml:space="preserve">SVH- veehaarde siiber avatud </t>
  </si>
  <si>
    <t>PVH- veehaarde siiber avatud</t>
  </si>
  <si>
    <t>PVH- veehaarde siiber suletud</t>
  </si>
  <si>
    <t>lähtme jõkke 04.03 - 14.03</t>
  </si>
  <si>
    <t>Märkus:
H - veeseis cm üle gr "0"
Q - vooluhulk m3/s</t>
  </si>
  <si>
    <t xml:space="preserve"> KESKMISED VEESEISUD (cm üle gr "0")</t>
  </si>
  <si>
    <t>MAKSIMAALSED VEESEISUD (cm üle gr "0")</t>
  </si>
  <si>
    <t>MINIMAALSED VEESEISUD (cm üle gr "0")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</si>
</sst>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EEK&quot;;\-#,##0\ &quot;EEK&quot;"/>
    <numFmt numFmtId="165" formatCode="#,##0\ &quot;EEK&quot;;[Red]\-#,##0\ &quot;EEK&quot;"/>
    <numFmt numFmtId="166" formatCode="#,##0.00\ &quot;EEK&quot;;\-#,##0.00\ &quot;EEK&quot;"/>
    <numFmt numFmtId="167" formatCode="#,##0.00\ &quot;EEK&quot;;[Red]\-#,##0.00\ &quot;EEK&quot;"/>
    <numFmt numFmtId="168" formatCode="_-* #,##0\ &quot;EEK&quot;_-;\-* #,##0\ &quot;EEK&quot;_-;_-* &quot;-&quot;\ &quot;EEK&quot;_-;_-@_-"/>
    <numFmt numFmtId="169" formatCode="_-* #,##0\ _E_E_K_-;\-* #,##0\ _E_E_K_-;_-* &quot;-&quot;\ _E_E_K_-;_-@_-"/>
    <numFmt numFmtId="170" formatCode="_-* #,##0.00\ &quot;EEK&quot;_-;\-* #,##0.00\ &quot;EEK&quot;_-;_-* &quot;-&quot;??\ &quot;EEK&quot;_-;_-@_-"/>
    <numFmt numFmtId="171" formatCode="_-* #,##0.00\ _E_E_K_-;\-* #,##0.00\ _E_E_K_-;_-* &quot;-&quot;??\ _E_E_K_-;_-@_-"/>
    <numFmt numFmtId="172" formatCode="_-* #,##0.000\ _E_E_K_-;\-* #,##0.000\ _E_E_K_-;_-* &quot;-&quot;??\ _E_E_K_-;_-@_-"/>
    <numFmt numFmtId="173" formatCode="_-* #,##0.0000\ _E_E_K_-;\-* #,##0.0000\ _E_E_K_-;_-* &quot;-&quot;??\ _E_E_K_-;_-@_-"/>
    <numFmt numFmtId="174" formatCode="_-* #,##0.00000\ _E_E_K_-;\-* #,##0.00000\ _E_E_K_-;_-* &quot;-&quot;??\ _E_E_K_-;_-@_-"/>
    <numFmt numFmtId="175" formatCode="_-* #,##0.0\ _E_E_K_-;\-* #,##0.0\ _E_E_K_-;_-* &quot;-&quot;??\ _E_E_K_-;_-@_-"/>
    <numFmt numFmtId="176" formatCode="_-* #,##0\ _E_E_K_-;\-* #,##0\ _E_E_K_-;_-* &quot;-&quot;??\ _E_E_K_-;_-@_-"/>
    <numFmt numFmtId="177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>
      <alignment horizontal="justify" vertical="top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 vertical="justify"/>
    </xf>
    <xf numFmtId="0" fontId="4" fillId="0" borderId="6" xfId="0" applyFont="1" applyBorder="1" applyAlignment="1">
      <alignment horizontal="centerContinuous" vertical="top"/>
    </xf>
    <xf numFmtId="0" fontId="4" fillId="0" borderId="7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 vertical="justify"/>
    </xf>
    <xf numFmtId="0" fontId="4" fillId="0" borderId="9" xfId="0" applyFont="1" applyBorder="1" applyAlignment="1">
      <alignment horizontal="left" vertical="justify"/>
    </xf>
    <xf numFmtId="0" fontId="4" fillId="0" borderId="10" xfId="0" applyFont="1" applyBorder="1" applyAlignment="1">
      <alignment horizontal="centerContinuous" vertical="justify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Continuous"/>
    </xf>
    <xf numFmtId="0" fontId="4" fillId="0" borderId="9" xfId="0" applyFont="1" applyBorder="1" applyAlignment="1">
      <alignment horizontal="centerContinuous" vertical="justify"/>
    </xf>
    <xf numFmtId="0" fontId="4" fillId="0" borderId="9" xfId="0" applyFont="1" applyBorder="1" applyAlignment="1">
      <alignment horizontal="justify" vertical="top"/>
    </xf>
    <xf numFmtId="0" fontId="4" fillId="0" borderId="12" xfId="0" applyFont="1" applyBorder="1" applyAlignment="1">
      <alignment horizontal="centerContinuous"/>
    </xf>
    <xf numFmtId="0" fontId="4" fillId="2" borderId="13" xfId="0" applyFont="1" applyFill="1" applyBorder="1" applyAlignment="1">
      <alignment horizontal="centerContinuous" vertical="justify"/>
    </xf>
    <xf numFmtId="0" fontId="4" fillId="2" borderId="13" xfId="0" applyFont="1" applyFill="1" applyBorder="1" applyAlignment="1">
      <alignment/>
    </xf>
    <xf numFmtId="0" fontId="4" fillId="2" borderId="13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" vertical="center" textRotation="90"/>
    </xf>
    <xf numFmtId="0" fontId="4" fillId="0" borderId="15" xfId="0" applyFont="1" applyBorder="1" applyAlignment="1">
      <alignment horizontal="left" vertical="justify"/>
    </xf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2" borderId="13" xfId="0" applyFill="1" applyBorder="1" applyAlignment="1">
      <alignment/>
    </xf>
    <xf numFmtId="0" fontId="4" fillId="2" borderId="14" xfId="0" applyFont="1" applyFill="1" applyBorder="1" applyAlignment="1">
      <alignment horizontal="centerContinuous" vertical="center"/>
    </xf>
    <xf numFmtId="0" fontId="4" fillId="2" borderId="1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Continuous" vertical="justify"/>
    </xf>
    <xf numFmtId="0" fontId="4" fillId="0" borderId="6" xfId="0" applyFont="1" applyFill="1" applyBorder="1" applyAlignment="1">
      <alignment horizontal="centerContinuous" vertical="justify"/>
    </xf>
    <xf numFmtId="0" fontId="4" fillId="0" borderId="10" xfId="0" applyFont="1" applyFill="1" applyBorder="1" applyAlignment="1">
      <alignment horizontal="centerContinuous" vertical="justify"/>
    </xf>
    <xf numFmtId="0" fontId="4" fillId="0" borderId="14" xfId="0" applyFont="1" applyFill="1" applyBorder="1" applyAlignment="1">
      <alignment horizontal="centerContinuous" vertical="justify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0" fillId="0" borderId="10" xfId="0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Continuous"/>
    </xf>
    <xf numFmtId="0" fontId="0" fillId="2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justify"/>
    </xf>
    <xf numFmtId="0" fontId="0" fillId="0" borderId="0" xfId="0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left" vertical="justify"/>
    </xf>
    <xf numFmtId="0" fontId="4" fillId="0" borderId="13" xfId="0" applyFont="1" applyBorder="1" applyAlignment="1">
      <alignment horizontal="centerContinuous" vertical="justify"/>
    </xf>
    <xf numFmtId="0" fontId="4" fillId="0" borderId="1" xfId="0" applyFont="1" applyBorder="1" applyAlignment="1">
      <alignment horizontal="centerContinuous"/>
    </xf>
    <xf numFmtId="0" fontId="4" fillId="0" borderId="28" xfId="0" applyFont="1" applyFill="1" applyBorder="1" applyAlignment="1">
      <alignment horizontal="centerContinuous" vertical="justify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/>
    </xf>
    <xf numFmtId="0" fontId="4" fillId="0" borderId="3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28" xfId="0" applyFont="1" applyFill="1" applyBorder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28" xfId="0" applyFont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1" fontId="4" fillId="0" borderId="28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4" fillId="0" borderId="0" xfId="0" applyNumberFormat="1" applyFont="1" applyFill="1" applyBorder="1" applyAlignment="1">
      <alignment/>
    </xf>
    <xf numFmtId="0" fontId="4" fillId="0" borderId="28" xfId="0" applyFont="1" applyBorder="1" applyAlignment="1">
      <alignment horizontal="center"/>
    </xf>
    <xf numFmtId="1" fontId="4" fillId="0" borderId="28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 horizontal="justify" vertical="justify"/>
    </xf>
    <xf numFmtId="16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Continuous" vertical="justify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16" fontId="4" fillId="0" borderId="8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justify"/>
    </xf>
    <xf numFmtId="0" fontId="4" fillId="0" borderId="7" xfId="0" applyFont="1" applyFill="1" applyBorder="1" applyAlignment="1">
      <alignment horizontal="centerContinuous" vertical="justify"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 horizontal="centerContinuous" vertical="justify"/>
    </xf>
    <xf numFmtId="0" fontId="4" fillId="0" borderId="31" xfId="0" applyFont="1" applyFill="1" applyBorder="1" applyAlignment="1">
      <alignment horizontal="justify" vertical="justify"/>
    </xf>
    <xf numFmtId="0" fontId="4" fillId="0" borderId="32" xfId="0" applyFont="1" applyFill="1" applyBorder="1" applyAlignment="1">
      <alignment horizontal="justify" vertical="justify"/>
    </xf>
    <xf numFmtId="16" fontId="4" fillId="0" borderId="17" xfId="0" applyNumberFormat="1" applyFont="1" applyFill="1" applyBorder="1" applyAlignment="1">
      <alignment horizontal="center" vertical="center"/>
    </xf>
    <xf numFmtId="16" fontId="4" fillId="0" borderId="17" xfId="0" applyNumberFormat="1" applyFont="1" applyFill="1" applyBorder="1" applyAlignment="1">
      <alignment horizontal="centerContinuous"/>
    </xf>
    <xf numFmtId="16" fontId="4" fillId="0" borderId="8" xfId="0" applyNumberFormat="1" applyFont="1" applyFill="1" applyBorder="1" applyAlignment="1">
      <alignment horizontal="centerContinuous"/>
    </xf>
    <xf numFmtId="16" fontId="4" fillId="0" borderId="17" xfId="0" applyNumberFormat="1" applyFont="1" applyBorder="1" applyAlignment="1">
      <alignment/>
    </xf>
    <xf numFmtId="16" fontId="4" fillId="0" borderId="8" xfId="0" applyNumberFormat="1" applyFont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NumberFormat="1" applyFont="1" applyFill="1" applyBorder="1" applyAlignment="1">
      <alignment horizontal="centerContinuous"/>
    </xf>
    <xf numFmtId="1" fontId="4" fillId="0" borderId="14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4" fillId="0" borderId="6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" fontId="4" fillId="0" borderId="13" xfId="0" applyNumberFormat="1" applyFont="1" applyFill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29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11" xfId="0" applyBorder="1" applyAlignment="1">
      <alignment/>
    </xf>
    <xf numFmtId="2" fontId="4" fillId="0" borderId="18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28" xfId="15" applyNumberFormat="1" applyFont="1" applyFill="1" applyBorder="1" applyAlignment="1">
      <alignment horizontal="center"/>
    </xf>
    <xf numFmtId="1" fontId="4" fillId="0" borderId="34" xfId="0" applyNumberFormat="1" applyFont="1" applyFill="1" applyBorder="1" applyAlignment="1">
      <alignment horizontal="center"/>
    </xf>
    <xf numFmtId="1" fontId="4" fillId="0" borderId="3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4" fillId="0" borderId="12" xfId="0" applyNumberFormat="1" applyFont="1" applyFill="1" applyBorder="1" applyAlignment="1">
      <alignment horizontal="center"/>
    </xf>
    <xf numFmtId="1" fontId="4" fillId="0" borderId="36" xfId="0" applyNumberFormat="1" applyFont="1" applyFill="1" applyBorder="1" applyAlignment="1">
      <alignment horizontal="center"/>
    </xf>
    <xf numFmtId="1" fontId="4" fillId="0" borderId="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/>
    </xf>
    <xf numFmtId="1" fontId="4" fillId="0" borderId="38" xfId="0" applyNumberFormat="1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/>
    </xf>
    <xf numFmtId="2" fontId="5" fillId="0" borderId="4" xfId="0" applyNumberFormat="1" applyFont="1" applyFill="1" applyBorder="1" applyAlignment="1">
      <alignment/>
    </xf>
    <xf numFmtId="1" fontId="4" fillId="0" borderId="40" xfId="0" applyNumberFormat="1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5" fillId="0" borderId="28" xfId="0" applyNumberFormat="1" applyFont="1" applyFill="1" applyBorder="1" applyAlignment="1">
      <alignment horizontal="center"/>
    </xf>
    <xf numFmtId="2" fontId="5" fillId="0" borderId="3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/>
    </xf>
    <xf numFmtId="2" fontId="4" fillId="0" borderId="26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574218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214</v>
      </c>
      <c r="C4" s="53">
        <v>146</v>
      </c>
      <c r="D4" s="42">
        <v>146</v>
      </c>
      <c r="E4" s="45"/>
      <c r="F4" s="53">
        <v>0</v>
      </c>
      <c r="G4" s="55">
        <v>566</v>
      </c>
      <c r="H4" s="42">
        <v>26</v>
      </c>
      <c r="I4" s="46"/>
      <c r="J4" s="44"/>
      <c r="K4" s="46"/>
      <c r="L4" s="43">
        <v>1106</v>
      </c>
      <c r="M4" s="53">
        <v>523</v>
      </c>
      <c r="N4" s="42">
        <v>59</v>
      </c>
      <c r="O4" s="46"/>
      <c r="P4" s="53">
        <v>115</v>
      </c>
      <c r="Q4" s="42">
        <v>113</v>
      </c>
      <c r="R4" s="46"/>
      <c r="S4" s="53">
        <v>173</v>
      </c>
      <c r="T4" s="42">
        <v>111</v>
      </c>
      <c r="U4" s="46"/>
      <c r="V4" s="44"/>
      <c r="W4" s="46"/>
      <c r="X4" s="178"/>
    </row>
    <row r="5" spans="1:24" s="3" customFormat="1" ht="11.25">
      <c r="A5" s="43">
        <v>2</v>
      </c>
      <c r="B5" s="43">
        <v>214</v>
      </c>
      <c r="C5" s="53">
        <v>146</v>
      </c>
      <c r="D5" s="42">
        <v>146</v>
      </c>
      <c r="E5" s="46">
        <v>2.18</v>
      </c>
      <c r="F5" s="53">
        <v>4</v>
      </c>
      <c r="G5" s="55">
        <v>566</v>
      </c>
      <c r="H5" s="42">
        <v>26</v>
      </c>
      <c r="I5" s="46"/>
      <c r="J5" s="44"/>
      <c r="K5" s="46"/>
      <c r="L5" s="43">
        <v>1106</v>
      </c>
      <c r="M5" s="53">
        <v>524</v>
      </c>
      <c r="N5" s="42">
        <v>59</v>
      </c>
      <c r="O5" s="46"/>
      <c r="P5" s="53"/>
      <c r="Q5" s="42"/>
      <c r="R5" s="46"/>
      <c r="S5" s="53">
        <v>173</v>
      </c>
      <c r="T5" s="42">
        <v>112</v>
      </c>
      <c r="U5" s="46"/>
      <c r="V5" s="44"/>
      <c r="W5" s="46"/>
      <c r="X5" s="179"/>
    </row>
    <row r="6" spans="1:24" s="3" customFormat="1" ht="11.25">
      <c r="A6" s="43">
        <v>3</v>
      </c>
      <c r="B6" s="43">
        <v>215</v>
      </c>
      <c r="C6" s="53">
        <v>146</v>
      </c>
      <c r="D6" s="42">
        <v>146</v>
      </c>
      <c r="E6" s="46"/>
      <c r="F6" s="53">
        <v>21</v>
      </c>
      <c r="G6" s="55">
        <v>566</v>
      </c>
      <c r="H6" s="42">
        <v>26</v>
      </c>
      <c r="I6" s="46"/>
      <c r="J6" s="44"/>
      <c r="K6" s="46"/>
      <c r="L6" s="43">
        <v>1106</v>
      </c>
      <c r="M6" s="53">
        <v>524</v>
      </c>
      <c r="N6" s="42">
        <v>59</v>
      </c>
      <c r="O6" s="46"/>
      <c r="P6" s="53">
        <v>112</v>
      </c>
      <c r="Q6" s="42">
        <v>110</v>
      </c>
      <c r="R6" s="46"/>
      <c r="S6" s="53">
        <v>172</v>
      </c>
      <c r="T6" s="42">
        <v>111</v>
      </c>
      <c r="U6" s="46"/>
      <c r="V6" s="44">
        <v>75</v>
      </c>
      <c r="W6" s="46">
        <v>1.32</v>
      </c>
      <c r="X6" s="179"/>
    </row>
    <row r="7" spans="1:24" s="3" customFormat="1" ht="11.25">
      <c r="A7" s="43">
        <v>4</v>
      </c>
      <c r="B7" s="43">
        <v>215</v>
      </c>
      <c r="C7" s="53">
        <v>146</v>
      </c>
      <c r="D7" s="42">
        <v>146</v>
      </c>
      <c r="E7" s="46"/>
      <c r="F7" s="53">
        <v>15</v>
      </c>
      <c r="G7" s="55">
        <v>567</v>
      </c>
      <c r="H7" s="42">
        <v>26</v>
      </c>
      <c r="I7" s="46"/>
      <c r="J7" s="44"/>
      <c r="K7" s="46"/>
      <c r="L7" s="43">
        <v>1106</v>
      </c>
      <c r="M7" s="53">
        <v>523</v>
      </c>
      <c r="N7" s="42">
        <v>58</v>
      </c>
      <c r="O7" s="46"/>
      <c r="P7" s="53"/>
      <c r="Q7" s="42"/>
      <c r="R7" s="46"/>
      <c r="S7" s="53">
        <v>172</v>
      </c>
      <c r="T7" s="42">
        <v>111</v>
      </c>
      <c r="U7" s="46"/>
      <c r="V7" s="44"/>
      <c r="W7" s="46"/>
      <c r="X7" s="179"/>
    </row>
    <row r="8" spans="1:24" s="3" customFormat="1" ht="11.25">
      <c r="A8" s="43">
        <v>5</v>
      </c>
      <c r="B8" s="43">
        <v>216</v>
      </c>
      <c r="C8" s="53">
        <v>146</v>
      </c>
      <c r="D8" s="42">
        <v>146</v>
      </c>
      <c r="E8" s="46"/>
      <c r="F8" s="53">
        <v>15</v>
      </c>
      <c r="G8" s="55">
        <v>567</v>
      </c>
      <c r="H8" s="42">
        <v>26</v>
      </c>
      <c r="I8" s="46"/>
      <c r="J8" s="44"/>
      <c r="K8" s="46"/>
      <c r="L8" s="43">
        <v>1105</v>
      </c>
      <c r="M8" s="53">
        <v>523</v>
      </c>
      <c r="N8" s="42">
        <v>58</v>
      </c>
      <c r="O8" s="46"/>
      <c r="P8" s="53"/>
      <c r="Q8" s="42"/>
      <c r="R8" s="46"/>
      <c r="S8" s="53">
        <v>172</v>
      </c>
      <c r="T8" s="42">
        <v>110</v>
      </c>
      <c r="U8" s="46"/>
      <c r="V8" s="44"/>
      <c r="W8" s="46"/>
      <c r="X8" s="179"/>
    </row>
    <row r="9" spans="1:24" s="3" customFormat="1" ht="11.25">
      <c r="A9" s="43">
        <v>6</v>
      </c>
      <c r="B9" s="43">
        <v>217</v>
      </c>
      <c r="C9" s="53">
        <v>146</v>
      </c>
      <c r="D9" s="42">
        <v>146</v>
      </c>
      <c r="E9" s="46"/>
      <c r="F9" s="53">
        <v>15</v>
      </c>
      <c r="G9" s="55">
        <v>568</v>
      </c>
      <c r="H9" s="42">
        <v>25</v>
      </c>
      <c r="I9" s="46"/>
      <c r="J9" s="44"/>
      <c r="K9" s="46"/>
      <c r="L9" s="43">
        <v>1106</v>
      </c>
      <c r="M9" s="53">
        <v>523</v>
      </c>
      <c r="N9" s="42">
        <v>59</v>
      </c>
      <c r="O9" s="46"/>
      <c r="P9" s="53">
        <v>111</v>
      </c>
      <c r="Q9" s="42">
        <v>109</v>
      </c>
      <c r="R9" s="46"/>
      <c r="S9" s="53">
        <v>172</v>
      </c>
      <c r="T9" s="42">
        <v>112</v>
      </c>
      <c r="U9" s="46"/>
      <c r="V9" s="44">
        <v>75</v>
      </c>
      <c r="W9" s="46"/>
      <c r="X9" s="179"/>
    </row>
    <row r="10" spans="1:24" s="3" customFormat="1" ht="11.25">
      <c r="A10" s="43">
        <v>7</v>
      </c>
      <c r="B10" s="43">
        <v>217</v>
      </c>
      <c r="C10" s="53">
        <v>146</v>
      </c>
      <c r="D10" s="42">
        <v>146</v>
      </c>
      <c r="E10" s="46"/>
      <c r="F10" s="53">
        <v>21</v>
      </c>
      <c r="G10" s="55">
        <v>569</v>
      </c>
      <c r="H10" s="42">
        <v>25</v>
      </c>
      <c r="I10" s="46"/>
      <c r="J10" s="44"/>
      <c r="K10" s="46"/>
      <c r="L10" s="43">
        <v>1106</v>
      </c>
      <c r="M10" s="53">
        <v>524</v>
      </c>
      <c r="N10" s="42">
        <v>58</v>
      </c>
      <c r="O10" s="46"/>
      <c r="P10" s="53"/>
      <c r="Q10" s="42"/>
      <c r="R10" s="46"/>
      <c r="S10" s="53">
        <v>171</v>
      </c>
      <c r="T10" s="42">
        <v>110</v>
      </c>
      <c r="U10" s="46"/>
      <c r="V10" s="44"/>
      <c r="W10" s="46"/>
      <c r="X10" s="179"/>
    </row>
    <row r="11" spans="1:24" s="3" customFormat="1" ht="11.25">
      <c r="A11" s="43">
        <v>8</v>
      </c>
      <c r="B11" s="43">
        <v>217</v>
      </c>
      <c r="C11" s="53">
        <v>134</v>
      </c>
      <c r="D11" s="42">
        <v>134</v>
      </c>
      <c r="E11" s="46"/>
      <c r="F11" s="53">
        <v>24</v>
      </c>
      <c r="G11" s="55">
        <v>569</v>
      </c>
      <c r="H11" s="42">
        <v>25</v>
      </c>
      <c r="I11" s="46"/>
      <c r="J11" s="44"/>
      <c r="K11" s="46"/>
      <c r="L11" s="43">
        <v>1105</v>
      </c>
      <c r="M11" s="53">
        <v>524</v>
      </c>
      <c r="N11" s="42">
        <v>58</v>
      </c>
      <c r="O11" s="46"/>
      <c r="P11" s="53">
        <v>110</v>
      </c>
      <c r="Q11" s="42">
        <v>108</v>
      </c>
      <c r="R11" s="46"/>
      <c r="S11" s="53">
        <v>171</v>
      </c>
      <c r="T11" s="42">
        <v>110</v>
      </c>
      <c r="U11" s="46"/>
      <c r="V11" s="44">
        <v>70</v>
      </c>
      <c r="W11" s="46"/>
      <c r="X11" s="179"/>
    </row>
    <row r="12" spans="1:24" s="3" customFormat="1" ht="11.25">
      <c r="A12" s="43">
        <v>9</v>
      </c>
      <c r="B12" s="43">
        <v>217</v>
      </c>
      <c r="C12" s="53">
        <v>140</v>
      </c>
      <c r="D12" s="42">
        <v>140</v>
      </c>
      <c r="E12" s="46"/>
      <c r="F12" s="53">
        <v>22</v>
      </c>
      <c r="G12" s="55">
        <v>570</v>
      </c>
      <c r="H12" s="42">
        <v>25</v>
      </c>
      <c r="I12" s="46"/>
      <c r="J12" s="44"/>
      <c r="K12" s="46"/>
      <c r="L12" s="43">
        <v>1105</v>
      </c>
      <c r="M12" s="53">
        <v>524</v>
      </c>
      <c r="N12" s="42">
        <v>57</v>
      </c>
      <c r="O12" s="46"/>
      <c r="P12" s="53"/>
      <c r="Q12" s="42"/>
      <c r="R12" s="46"/>
      <c r="S12" s="53">
        <v>171</v>
      </c>
      <c r="T12" s="42">
        <v>111</v>
      </c>
      <c r="U12" s="46"/>
      <c r="V12" s="44"/>
      <c r="W12" s="46"/>
      <c r="X12" s="179"/>
    </row>
    <row r="13" spans="1:24" s="3" customFormat="1" ht="11.25">
      <c r="A13" s="43">
        <v>10</v>
      </c>
      <c r="B13" s="43">
        <v>217</v>
      </c>
      <c r="C13" s="53">
        <v>140</v>
      </c>
      <c r="D13" s="42">
        <v>140</v>
      </c>
      <c r="E13" s="46">
        <v>1.74</v>
      </c>
      <c r="F13" s="53">
        <v>24</v>
      </c>
      <c r="G13" s="55">
        <v>571</v>
      </c>
      <c r="H13" s="42">
        <v>25</v>
      </c>
      <c r="I13" s="46"/>
      <c r="J13" s="44"/>
      <c r="K13" s="46"/>
      <c r="L13" s="43">
        <v>1104</v>
      </c>
      <c r="M13" s="53">
        <v>524</v>
      </c>
      <c r="N13" s="42">
        <v>58</v>
      </c>
      <c r="O13" s="46"/>
      <c r="P13" s="53">
        <v>107</v>
      </c>
      <c r="Q13" s="42">
        <v>105</v>
      </c>
      <c r="R13" s="46"/>
      <c r="S13" s="53">
        <v>169</v>
      </c>
      <c r="T13" s="42">
        <v>107</v>
      </c>
      <c r="U13" s="46"/>
      <c r="V13" s="44">
        <v>71</v>
      </c>
      <c r="W13" s="46"/>
      <c r="X13" s="179"/>
    </row>
    <row r="14" spans="1:24" s="3" customFormat="1" ht="11.25">
      <c r="A14" s="43">
        <v>11</v>
      </c>
      <c r="B14" s="43">
        <v>218</v>
      </c>
      <c r="C14" s="53">
        <v>140</v>
      </c>
      <c r="D14" s="42">
        <v>140</v>
      </c>
      <c r="E14" s="46"/>
      <c r="F14" s="53">
        <v>24</v>
      </c>
      <c r="G14" s="55">
        <v>572</v>
      </c>
      <c r="H14" s="42">
        <v>24</v>
      </c>
      <c r="I14" s="145">
        <v>0.5</v>
      </c>
      <c r="J14" s="44"/>
      <c r="K14" s="46"/>
      <c r="L14" s="43">
        <v>1104</v>
      </c>
      <c r="M14" s="53">
        <v>524</v>
      </c>
      <c r="N14" s="42">
        <v>58</v>
      </c>
      <c r="O14" s="46"/>
      <c r="P14" s="53"/>
      <c r="Q14" s="42"/>
      <c r="R14" s="46"/>
      <c r="S14" s="53">
        <v>168</v>
      </c>
      <c r="T14" s="42">
        <v>105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218</v>
      </c>
      <c r="C15" s="53">
        <v>139</v>
      </c>
      <c r="D15" s="42">
        <v>139</v>
      </c>
      <c r="E15" s="46"/>
      <c r="F15" s="53">
        <v>24</v>
      </c>
      <c r="G15" s="55">
        <v>572</v>
      </c>
      <c r="H15" s="42">
        <v>24</v>
      </c>
      <c r="I15" s="46"/>
      <c r="J15" s="44"/>
      <c r="K15" s="46"/>
      <c r="L15" s="43">
        <v>1104</v>
      </c>
      <c r="M15" s="53">
        <v>523</v>
      </c>
      <c r="N15" s="42">
        <v>57</v>
      </c>
      <c r="O15" s="46"/>
      <c r="P15" s="53"/>
      <c r="Q15" s="42"/>
      <c r="R15" s="46"/>
      <c r="S15" s="53">
        <v>167</v>
      </c>
      <c r="T15" s="42">
        <v>103</v>
      </c>
      <c r="U15" s="46"/>
      <c r="V15" s="44"/>
      <c r="W15" s="46"/>
      <c r="X15" s="179"/>
    </row>
    <row r="16" spans="1:24" s="3" customFormat="1" ht="11.25">
      <c r="A16" s="43">
        <v>13</v>
      </c>
      <c r="B16" s="43">
        <v>218</v>
      </c>
      <c r="C16" s="53">
        <v>138</v>
      </c>
      <c r="D16" s="42">
        <v>138</v>
      </c>
      <c r="E16" s="46"/>
      <c r="F16" s="53">
        <v>23</v>
      </c>
      <c r="G16" s="55">
        <v>573</v>
      </c>
      <c r="H16" s="42">
        <v>24</v>
      </c>
      <c r="I16" s="46"/>
      <c r="J16" s="44"/>
      <c r="K16" s="46"/>
      <c r="L16" s="43">
        <v>1104</v>
      </c>
      <c r="M16" s="53">
        <v>523</v>
      </c>
      <c r="N16" s="42">
        <v>57</v>
      </c>
      <c r="O16" s="46"/>
      <c r="P16" s="53">
        <v>108</v>
      </c>
      <c r="Q16" s="42">
        <v>106</v>
      </c>
      <c r="R16" s="46"/>
      <c r="S16" s="53">
        <v>168</v>
      </c>
      <c r="T16" s="42">
        <v>110</v>
      </c>
      <c r="U16" s="46">
        <v>0.98</v>
      </c>
      <c r="V16" s="44">
        <v>71</v>
      </c>
      <c r="W16" s="46"/>
      <c r="X16" s="179"/>
    </row>
    <row r="17" spans="1:24" s="3" customFormat="1" ht="11.25">
      <c r="A17" s="43">
        <v>14</v>
      </c>
      <c r="B17" s="43">
        <v>218</v>
      </c>
      <c r="C17" s="53">
        <v>140</v>
      </c>
      <c r="D17" s="42">
        <v>140</v>
      </c>
      <c r="E17" s="46"/>
      <c r="F17" s="53">
        <v>14</v>
      </c>
      <c r="G17" s="55">
        <v>574</v>
      </c>
      <c r="H17" s="42">
        <v>25</v>
      </c>
      <c r="I17" s="46"/>
      <c r="J17" s="44"/>
      <c r="K17" s="46"/>
      <c r="L17" s="43">
        <v>1104</v>
      </c>
      <c r="M17" s="53">
        <v>524</v>
      </c>
      <c r="N17" s="42">
        <v>61</v>
      </c>
      <c r="O17" s="46"/>
      <c r="P17" s="53"/>
      <c r="Q17" s="42"/>
      <c r="R17" s="46"/>
      <c r="S17" s="53">
        <v>170</v>
      </c>
      <c r="T17" s="42">
        <v>112</v>
      </c>
      <c r="U17" s="46"/>
      <c r="V17" s="44"/>
      <c r="W17" s="46"/>
      <c r="X17" s="179"/>
    </row>
    <row r="18" spans="1:24" s="3" customFormat="1" ht="11.25">
      <c r="A18" s="43">
        <v>15</v>
      </c>
      <c r="B18" s="43">
        <v>218</v>
      </c>
      <c r="C18" s="53">
        <v>124</v>
      </c>
      <c r="D18" s="42">
        <v>124</v>
      </c>
      <c r="E18" s="46"/>
      <c r="F18" s="53">
        <v>24</v>
      </c>
      <c r="G18" s="55">
        <v>575</v>
      </c>
      <c r="H18" s="42">
        <v>26</v>
      </c>
      <c r="I18" s="46"/>
      <c r="J18" s="44"/>
      <c r="K18" s="46"/>
      <c r="L18" s="43">
        <v>1104</v>
      </c>
      <c r="M18" s="53">
        <v>525</v>
      </c>
      <c r="N18" s="42">
        <v>61</v>
      </c>
      <c r="O18" s="46"/>
      <c r="P18" s="53">
        <v>115</v>
      </c>
      <c r="Q18" s="42">
        <v>113</v>
      </c>
      <c r="R18" s="46"/>
      <c r="S18" s="53">
        <v>171</v>
      </c>
      <c r="T18" s="42">
        <v>112</v>
      </c>
      <c r="U18" s="46"/>
      <c r="V18" s="44">
        <v>71</v>
      </c>
      <c r="W18" s="46"/>
      <c r="X18" s="179"/>
    </row>
    <row r="19" spans="1:24" s="3" customFormat="1" ht="11.25">
      <c r="A19" s="43">
        <v>16</v>
      </c>
      <c r="B19" s="43">
        <v>219</v>
      </c>
      <c r="C19" s="53">
        <v>115</v>
      </c>
      <c r="D19" s="42">
        <v>115</v>
      </c>
      <c r="E19" s="46"/>
      <c r="F19" s="53">
        <v>24</v>
      </c>
      <c r="G19" s="55">
        <v>575</v>
      </c>
      <c r="H19" s="42">
        <v>26</v>
      </c>
      <c r="I19" s="46"/>
      <c r="J19" s="44"/>
      <c r="K19" s="46"/>
      <c r="L19" s="43">
        <v>1105</v>
      </c>
      <c r="M19" s="53">
        <v>525</v>
      </c>
      <c r="N19" s="42">
        <v>61</v>
      </c>
      <c r="O19" s="46"/>
      <c r="P19" s="53"/>
      <c r="Q19" s="42"/>
      <c r="R19" s="46"/>
      <c r="S19" s="53">
        <v>172</v>
      </c>
      <c r="T19" s="42">
        <v>115</v>
      </c>
      <c r="U19" s="46"/>
      <c r="V19" s="44"/>
      <c r="W19" s="46"/>
      <c r="X19" s="179"/>
    </row>
    <row r="20" spans="1:24" s="3" customFormat="1" ht="11.25">
      <c r="A20" s="43">
        <v>17</v>
      </c>
      <c r="B20" s="43">
        <v>219</v>
      </c>
      <c r="C20" s="53">
        <v>118</v>
      </c>
      <c r="D20" s="42">
        <v>118</v>
      </c>
      <c r="E20" s="46">
        <v>1.01</v>
      </c>
      <c r="F20" s="53">
        <v>24</v>
      </c>
      <c r="G20" s="55">
        <v>576</v>
      </c>
      <c r="H20" s="42">
        <v>26</v>
      </c>
      <c r="I20" s="46"/>
      <c r="J20" s="44"/>
      <c r="K20" s="46"/>
      <c r="L20" s="43">
        <v>1105</v>
      </c>
      <c r="M20" s="53">
        <v>526</v>
      </c>
      <c r="N20" s="42">
        <v>62</v>
      </c>
      <c r="O20" s="46"/>
      <c r="P20" s="53">
        <v>119</v>
      </c>
      <c r="Q20" s="42">
        <v>117</v>
      </c>
      <c r="R20" s="46"/>
      <c r="S20" s="53">
        <v>173</v>
      </c>
      <c r="T20" s="42">
        <v>117</v>
      </c>
      <c r="U20" s="46"/>
      <c r="V20" s="44">
        <v>74</v>
      </c>
      <c r="W20" s="46"/>
      <c r="X20" s="179"/>
    </row>
    <row r="21" spans="1:24" s="3" customFormat="1" ht="11.25">
      <c r="A21" s="43">
        <v>18</v>
      </c>
      <c r="B21" s="43">
        <v>219</v>
      </c>
      <c r="C21" s="53">
        <v>119</v>
      </c>
      <c r="D21" s="42">
        <v>119</v>
      </c>
      <c r="E21" s="46"/>
      <c r="F21" s="53">
        <v>24</v>
      </c>
      <c r="G21" s="55">
        <v>577</v>
      </c>
      <c r="H21" s="42">
        <v>26</v>
      </c>
      <c r="I21" s="46"/>
      <c r="J21" s="44"/>
      <c r="K21" s="46"/>
      <c r="L21" s="43">
        <v>1104</v>
      </c>
      <c r="M21" s="53">
        <v>526</v>
      </c>
      <c r="N21" s="42">
        <v>63</v>
      </c>
      <c r="O21" s="46"/>
      <c r="P21" s="53"/>
      <c r="Q21" s="42"/>
      <c r="R21" s="46"/>
      <c r="S21" s="53">
        <v>175</v>
      </c>
      <c r="T21" s="42">
        <v>116</v>
      </c>
      <c r="U21" s="46"/>
      <c r="V21" s="44"/>
      <c r="W21" s="46"/>
      <c r="X21" s="179"/>
    </row>
    <row r="22" spans="1:24" s="3" customFormat="1" ht="11.25">
      <c r="A22" s="43">
        <v>19</v>
      </c>
      <c r="B22" s="43">
        <v>219</v>
      </c>
      <c r="C22" s="53">
        <v>119</v>
      </c>
      <c r="D22" s="42">
        <v>119</v>
      </c>
      <c r="E22" s="46"/>
      <c r="F22" s="53">
        <v>24</v>
      </c>
      <c r="G22" s="55">
        <v>578</v>
      </c>
      <c r="H22" s="42">
        <v>27</v>
      </c>
      <c r="I22" s="46"/>
      <c r="J22" s="44"/>
      <c r="K22" s="46"/>
      <c r="L22" s="43">
        <v>1105</v>
      </c>
      <c r="M22" s="53">
        <v>526</v>
      </c>
      <c r="N22" s="42">
        <v>64</v>
      </c>
      <c r="O22" s="46"/>
      <c r="P22" s="53"/>
      <c r="Q22" s="42"/>
      <c r="R22" s="46"/>
      <c r="S22" s="53">
        <v>176</v>
      </c>
      <c r="T22" s="42">
        <v>116</v>
      </c>
      <c r="U22" s="46"/>
      <c r="V22" s="44"/>
      <c r="W22" s="46"/>
      <c r="X22" s="179"/>
    </row>
    <row r="23" spans="1:24" s="3" customFormat="1" ht="11.25">
      <c r="A23" s="43">
        <v>20</v>
      </c>
      <c r="B23" s="43">
        <v>219</v>
      </c>
      <c r="C23" s="53">
        <v>120</v>
      </c>
      <c r="D23" s="42">
        <v>120</v>
      </c>
      <c r="E23" s="46"/>
      <c r="F23" s="53">
        <v>24</v>
      </c>
      <c r="G23" s="55">
        <v>579</v>
      </c>
      <c r="H23" s="42">
        <v>27</v>
      </c>
      <c r="I23" s="46"/>
      <c r="J23" s="44"/>
      <c r="K23" s="46"/>
      <c r="L23" s="43">
        <v>1106</v>
      </c>
      <c r="M23" s="53">
        <v>526</v>
      </c>
      <c r="N23" s="42">
        <v>63</v>
      </c>
      <c r="O23" s="46"/>
      <c r="P23" s="53">
        <v>120</v>
      </c>
      <c r="Q23" s="42">
        <v>118</v>
      </c>
      <c r="R23" s="46"/>
      <c r="S23" s="53">
        <v>177</v>
      </c>
      <c r="T23" s="42">
        <v>117</v>
      </c>
      <c r="U23" s="46"/>
      <c r="V23" s="44">
        <v>74</v>
      </c>
      <c r="W23" s="46">
        <v>1.61</v>
      </c>
      <c r="X23" s="179"/>
    </row>
    <row r="24" spans="1:24" s="3" customFormat="1" ht="11.25">
      <c r="A24" s="43">
        <v>21</v>
      </c>
      <c r="B24" s="43">
        <v>219</v>
      </c>
      <c r="C24" s="53">
        <v>120</v>
      </c>
      <c r="D24" s="42">
        <v>120</v>
      </c>
      <c r="E24" s="46"/>
      <c r="F24" s="53">
        <v>24</v>
      </c>
      <c r="G24" s="55">
        <v>580</v>
      </c>
      <c r="H24" s="42">
        <v>27</v>
      </c>
      <c r="I24" s="46"/>
      <c r="J24" s="44"/>
      <c r="K24" s="46"/>
      <c r="L24" s="43">
        <v>1105</v>
      </c>
      <c r="M24" s="53">
        <v>526</v>
      </c>
      <c r="N24" s="42">
        <v>62</v>
      </c>
      <c r="O24" s="46"/>
      <c r="P24" s="53"/>
      <c r="Q24" s="42"/>
      <c r="R24" s="46"/>
      <c r="S24" s="53">
        <v>177</v>
      </c>
      <c r="T24" s="42">
        <v>116</v>
      </c>
      <c r="U24" s="46"/>
      <c r="V24" s="44"/>
      <c r="W24" s="46"/>
      <c r="X24" s="179"/>
    </row>
    <row r="25" spans="1:24" s="3" customFormat="1" ht="11.25">
      <c r="A25" s="43">
        <v>22</v>
      </c>
      <c r="B25" s="43">
        <v>219</v>
      </c>
      <c r="C25" s="53">
        <v>120</v>
      </c>
      <c r="D25" s="42">
        <v>120</v>
      </c>
      <c r="E25" s="46">
        <v>1.14</v>
      </c>
      <c r="F25" s="53">
        <v>24</v>
      </c>
      <c r="G25" s="55">
        <v>581</v>
      </c>
      <c r="H25" s="42">
        <v>27</v>
      </c>
      <c r="I25" s="46"/>
      <c r="J25" s="44"/>
      <c r="K25" s="46"/>
      <c r="L25" s="43">
        <v>1105</v>
      </c>
      <c r="M25" s="53">
        <v>527</v>
      </c>
      <c r="N25" s="42">
        <v>63</v>
      </c>
      <c r="O25" s="46"/>
      <c r="P25" s="53">
        <v>119</v>
      </c>
      <c r="Q25" s="42">
        <v>117</v>
      </c>
      <c r="R25" s="46"/>
      <c r="S25" s="53">
        <v>176</v>
      </c>
      <c r="T25" s="42">
        <v>114</v>
      </c>
      <c r="U25" s="46">
        <v>1.48</v>
      </c>
      <c r="V25" s="44">
        <v>74</v>
      </c>
      <c r="W25" s="46"/>
      <c r="X25" s="179"/>
    </row>
    <row r="26" spans="1:24" s="3" customFormat="1" ht="11.25">
      <c r="A26" s="43">
        <v>23</v>
      </c>
      <c r="B26" s="43">
        <v>219</v>
      </c>
      <c r="C26" s="53">
        <v>120</v>
      </c>
      <c r="D26" s="42">
        <v>120</v>
      </c>
      <c r="E26" s="46"/>
      <c r="F26" s="53">
        <v>24</v>
      </c>
      <c r="G26" s="55">
        <v>581</v>
      </c>
      <c r="H26" s="42">
        <v>27</v>
      </c>
      <c r="I26" s="46"/>
      <c r="J26" s="44"/>
      <c r="K26" s="46"/>
      <c r="L26" s="43">
        <v>1106</v>
      </c>
      <c r="M26" s="53">
        <v>526</v>
      </c>
      <c r="N26" s="42">
        <v>63</v>
      </c>
      <c r="O26" s="46"/>
      <c r="P26" s="53"/>
      <c r="Q26" s="42"/>
      <c r="R26" s="46"/>
      <c r="S26" s="53">
        <v>176</v>
      </c>
      <c r="T26" s="42">
        <v>114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219</v>
      </c>
      <c r="C27" s="53">
        <v>121</v>
      </c>
      <c r="D27" s="42">
        <v>121</v>
      </c>
      <c r="E27" s="46"/>
      <c r="F27" s="53">
        <v>24</v>
      </c>
      <c r="G27" s="55">
        <v>582</v>
      </c>
      <c r="H27" s="42">
        <v>28</v>
      </c>
      <c r="I27" s="46"/>
      <c r="J27" s="44"/>
      <c r="K27" s="46"/>
      <c r="L27" s="43">
        <v>1107</v>
      </c>
      <c r="M27" s="53">
        <v>526</v>
      </c>
      <c r="N27" s="42">
        <v>63</v>
      </c>
      <c r="O27" s="46"/>
      <c r="P27" s="53">
        <v>116</v>
      </c>
      <c r="Q27" s="42">
        <v>114</v>
      </c>
      <c r="R27" s="46"/>
      <c r="S27" s="53">
        <v>176</v>
      </c>
      <c r="T27" s="42">
        <v>115</v>
      </c>
      <c r="U27" s="46"/>
      <c r="V27" s="44">
        <v>74</v>
      </c>
      <c r="W27" s="46"/>
      <c r="X27" s="179"/>
    </row>
    <row r="28" spans="1:24" s="3" customFormat="1" ht="11.25">
      <c r="A28" s="43">
        <v>25</v>
      </c>
      <c r="B28" s="43">
        <v>219</v>
      </c>
      <c r="C28" s="53">
        <v>121</v>
      </c>
      <c r="D28" s="42">
        <v>121</v>
      </c>
      <c r="E28" s="46"/>
      <c r="F28" s="53">
        <v>24</v>
      </c>
      <c r="G28" s="55">
        <v>583</v>
      </c>
      <c r="H28" s="42">
        <v>28</v>
      </c>
      <c r="I28" s="46"/>
      <c r="J28" s="44"/>
      <c r="K28" s="46"/>
      <c r="L28" s="43">
        <v>1107</v>
      </c>
      <c r="M28" s="53">
        <v>526</v>
      </c>
      <c r="N28" s="42">
        <v>63</v>
      </c>
      <c r="O28" s="46"/>
      <c r="P28" s="53"/>
      <c r="Q28" s="42"/>
      <c r="R28" s="46"/>
      <c r="S28" s="53">
        <v>175</v>
      </c>
      <c r="T28" s="42">
        <v>113</v>
      </c>
      <c r="U28" s="46"/>
      <c r="V28" s="44"/>
      <c r="W28" s="46"/>
      <c r="X28" s="179"/>
    </row>
    <row r="29" spans="1:24" s="3" customFormat="1" ht="11.25">
      <c r="A29" s="43">
        <v>26</v>
      </c>
      <c r="B29" s="43">
        <v>219</v>
      </c>
      <c r="C29" s="53">
        <v>116</v>
      </c>
      <c r="D29" s="42">
        <v>116</v>
      </c>
      <c r="E29" s="46"/>
      <c r="F29" s="53">
        <v>24</v>
      </c>
      <c r="G29" s="55">
        <v>584</v>
      </c>
      <c r="H29" s="42">
        <v>27</v>
      </c>
      <c r="I29" s="46"/>
      <c r="J29" s="44"/>
      <c r="K29" s="46"/>
      <c r="L29" s="43">
        <v>1106</v>
      </c>
      <c r="M29" s="53">
        <v>526</v>
      </c>
      <c r="N29" s="42">
        <v>62</v>
      </c>
      <c r="O29" s="46"/>
      <c r="P29" s="53"/>
      <c r="Q29" s="42"/>
      <c r="R29" s="46"/>
      <c r="S29" s="53">
        <v>174</v>
      </c>
      <c r="T29" s="42">
        <v>112</v>
      </c>
      <c r="U29" s="46"/>
      <c r="V29" s="44"/>
      <c r="W29" s="46"/>
      <c r="X29" s="179"/>
    </row>
    <row r="30" spans="1:24" s="3" customFormat="1" ht="11.25">
      <c r="A30" s="43">
        <v>27</v>
      </c>
      <c r="B30" s="43">
        <v>219</v>
      </c>
      <c r="C30" s="53">
        <v>117</v>
      </c>
      <c r="D30" s="42">
        <v>117</v>
      </c>
      <c r="E30" s="46"/>
      <c r="F30" s="53">
        <v>24</v>
      </c>
      <c r="G30" s="55">
        <v>585</v>
      </c>
      <c r="H30" s="42">
        <v>27</v>
      </c>
      <c r="I30" s="46"/>
      <c r="J30" s="44"/>
      <c r="K30" s="46"/>
      <c r="L30" s="43">
        <v>1106</v>
      </c>
      <c r="M30" s="53">
        <v>526</v>
      </c>
      <c r="N30" s="42">
        <v>62</v>
      </c>
      <c r="O30" s="46"/>
      <c r="P30" s="53">
        <v>116</v>
      </c>
      <c r="Q30" s="42">
        <v>114</v>
      </c>
      <c r="R30" s="46"/>
      <c r="S30" s="53">
        <v>174</v>
      </c>
      <c r="T30" s="42">
        <v>111</v>
      </c>
      <c r="U30" s="46"/>
      <c r="V30" s="44">
        <v>73</v>
      </c>
      <c r="W30" s="46"/>
      <c r="X30" s="179"/>
    </row>
    <row r="31" spans="1:24" s="3" customFormat="1" ht="11.25">
      <c r="A31" s="43">
        <v>28</v>
      </c>
      <c r="B31" s="43">
        <v>220</v>
      </c>
      <c r="C31" s="53">
        <v>121</v>
      </c>
      <c r="D31" s="42">
        <v>121</v>
      </c>
      <c r="E31" s="46"/>
      <c r="F31" s="53">
        <v>17</v>
      </c>
      <c r="G31" s="55">
        <v>586</v>
      </c>
      <c r="H31" s="42">
        <v>27</v>
      </c>
      <c r="I31" s="46">
        <v>0.59</v>
      </c>
      <c r="J31" s="44"/>
      <c r="K31" s="46"/>
      <c r="L31" s="43">
        <v>1107</v>
      </c>
      <c r="M31" s="53">
        <v>525</v>
      </c>
      <c r="N31" s="42">
        <v>61</v>
      </c>
      <c r="O31" s="46"/>
      <c r="P31" s="53"/>
      <c r="Q31" s="42"/>
      <c r="R31" s="46"/>
      <c r="S31" s="53">
        <v>175</v>
      </c>
      <c r="T31" s="42">
        <v>118</v>
      </c>
      <c r="U31" s="46"/>
      <c r="V31" s="44"/>
      <c r="W31" s="46"/>
      <c r="X31" s="179"/>
    </row>
    <row r="32" spans="1:24" s="3" customFormat="1" ht="11.25">
      <c r="A32" s="43">
        <v>29</v>
      </c>
      <c r="B32" s="43">
        <v>219</v>
      </c>
      <c r="C32" s="53">
        <v>115</v>
      </c>
      <c r="D32" s="42">
        <v>115</v>
      </c>
      <c r="E32" s="46"/>
      <c r="F32" s="53">
        <v>24</v>
      </c>
      <c r="G32" s="55">
        <v>587</v>
      </c>
      <c r="H32" s="42">
        <v>27</v>
      </c>
      <c r="I32" s="46"/>
      <c r="J32" s="44"/>
      <c r="K32" s="46"/>
      <c r="L32" s="43">
        <v>1106</v>
      </c>
      <c r="M32" s="53">
        <v>525</v>
      </c>
      <c r="N32" s="42">
        <v>61</v>
      </c>
      <c r="O32" s="46"/>
      <c r="P32" s="53">
        <v>118</v>
      </c>
      <c r="Q32" s="42">
        <v>116</v>
      </c>
      <c r="R32" s="46"/>
      <c r="S32" s="53">
        <v>175</v>
      </c>
      <c r="T32" s="42">
        <v>128</v>
      </c>
      <c r="U32" s="46"/>
      <c r="V32" s="44">
        <v>71</v>
      </c>
      <c r="W32" s="46"/>
      <c r="X32" s="179"/>
    </row>
    <row r="33" spans="1:24" s="3" customFormat="1" ht="11.25">
      <c r="A33" s="43">
        <v>30</v>
      </c>
      <c r="B33" s="43">
        <v>219</v>
      </c>
      <c r="C33" s="53">
        <v>113</v>
      </c>
      <c r="D33" s="42">
        <v>113</v>
      </c>
      <c r="E33" s="46">
        <v>0.92</v>
      </c>
      <c r="F33" s="53">
        <v>24</v>
      </c>
      <c r="G33" s="55">
        <v>587</v>
      </c>
      <c r="H33" s="42">
        <v>27</v>
      </c>
      <c r="I33" s="46"/>
      <c r="J33" s="44"/>
      <c r="K33" s="46"/>
      <c r="L33" s="43">
        <v>1106</v>
      </c>
      <c r="M33" s="53">
        <v>525</v>
      </c>
      <c r="N33" s="42">
        <v>61</v>
      </c>
      <c r="O33" s="46"/>
      <c r="P33" s="53"/>
      <c r="Q33" s="42"/>
      <c r="R33" s="46"/>
      <c r="S33" s="53">
        <v>173</v>
      </c>
      <c r="T33" s="42">
        <v>110</v>
      </c>
      <c r="U33" s="46">
        <v>1.25</v>
      </c>
      <c r="V33" s="44"/>
      <c r="W33" s="46"/>
      <c r="X33" s="179"/>
    </row>
    <row r="34" spans="1:24" s="3" customFormat="1" ht="12" thickBot="1">
      <c r="A34" s="41">
        <v>31</v>
      </c>
      <c r="B34" s="41">
        <v>219</v>
      </c>
      <c r="C34" s="56">
        <v>117</v>
      </c>
      <c r="D34" s="52">
        <v>117</v>
      </c>
      <c r="E34" s="36"/>
      <c r="F34" s="56">
        <v>24</v>
      </c>
      <c r="G34" s="58">
        <v>588</v>
      </c>
      <c r="H34" s="52">
        <v>27</v>
      </c>
      <c r="I34" s="36"/>
      <c r="J34" s="35"/>
      <c r="K34" s="36"/>
      <c r="L34" s="41">
        <v>1106</v>
      </c>
      <c r="M34" s="56">
        <v>525</v>
      </c>
      <c r="N34" s="52">
        <v>61</v>
      </c>
      <c r="O34" s="36">
        <v>0.38</v>
      </c>
      <c r="P34" s="56">
        <v>120</v>
      </c>
      <c r="Q34" s="52">
        <v>118</v>
      </c>
      <c r="R34" s="36"/>
      <c r="S34" s="56">
        <v>173</v>
      </c>
      <c r="T34" s="52">
        <v>112</v>
      </c>
      <c r="U34" s="36"/>
      <c r="V34" s="35">
        <v>75</v>
      </c>
      <c r="W34" s="49"/>
      <c r="X34" s="180"/>
    </row>
    <row r="35" spans="1:24" s="3" customFormat="1" ht="12" thickBot="1">
      <c r="A35" s="65" t="s">
        <v>25</v>
      </c>
      <c r="B35" s="59">
        <f>MAX(B4:B34)</f>
        <v>220</v>
      </c>
      <c r="C35" s="60">
        <f>MAX(C4:C34)</f>
        <v>146</v>
      </c>
      <c r="D35" s="61">
        <f>MAX(D4:D34)</f>
        <v>146</v>
      </c>
      <c r="E35" s="62">
        <f>MAX(E4:E34)</f>
        <v>2.18</v>
      </c>
      <c r="F35" s="60">
        <f>SUM(F4:F34)</f>
        <v>647</v>
      </c>
      <c r="G35" s="63">
        <f aca="true" t="shared" si="0" ref="G35:V35">MAX(G4:G34)</f>
        <v>588</v>
      </c>
      <c r="H35" s="61">
        <v>27</v>
      </c>
      <c r="I35" s="62">
        <f t="shared" si="0"/>
        <v>0.59</v>
      </c>
      <c r="J35" s="64">
        <f t="shared" si="0"/>
        <v>0</v>
      </c>
      <c r="K35" s="62">
        <f t="shared" si="0"/>
        <v>0</v>
      </c>
      <c r="L35" s="59">
        <f t="shared" si="0"/>
        <v>1107</v>
      </c>
      <c r="M35" s="60">
        <f t="shared" si="0"/>
        <v>527</v>
      </c>
      <c r="N35" s="61">
        <f t="shared" si="0"/>
        <v>64</v>
      </c>
      <c r="O35" s="62">
        <f t="shared" si="0"/>
        <v>0.38</v>
      </c>
      <c r="P35" s="60">
        <f t="shared" si="0"/>
        <v>120</v>
      </c>
      <c r="Q35" s="61">
        <f t="shared" si="0"/>
        <v>118</v>
      </c>
      <c r="R35" s="62">
        <f t="shared" si="0"/>
        <v>0</v>
      </c>
      <c r="S35" s="60">
        <f t="shared" si="0"/>
        <v>177</v>
      </c>
      <c r="T35" s="61">
        <f t="shared" si="0"/>
        <v>128</v>
      </c>
      <c r="U35" s="62">
        <f t="shared" si="0"/>
        <v>1.48</v>
      </c>
      <c r="V35" s="64">
        <f t="shared" si="0"/>
        <v>75</v>
      </c>
      <c r="W35" s="63">
        <f>MAX(W4:W34)</f>
        <v>1.61</v>
      </c>
      <c r="X35" s="57"/>
    </row>
    <row r="36" spans="1:24" s="3" customFormat="1" ht="12" thickBot="1">
      <c r="A36" s="66" t="s">
        <v>26</v>
      </c>
      <c r="B36" s="59">
        <f>MIN(B4:B34)</f>
        <v>214</v>
      </c>
      <c r="C36" s="60">
        <f>MIN(C4:C34)</f>
        <v>113</v>
      </c>
      <c r="D36" s="61">
        <f>MIN(D4:D34)</f>
        <v>113</v>
      </c>
      <c r="E36" s="62">
        <f>MIN(E4:E34)</f>
        <v>0.92</v>
      </c>
      <c r="F36" s="60"/>
      <c r="G36" s="63">
        <f aca="true" t="shared" si="1" ref="G36:V36">MIN(G4:G34)</f>
        <v>566</v>
      </c>
      <c r="H36" s="61">
        <f t="shared" si="1"/>
        <v>24</v>
      </c>
      <c r="I36" s="147">
        <f t="shared" si="1"/>
        <v>0.5</v>
      </c>
      <c r="J36" s="64">
        <f t="shared" si="1"/>
        <v>0</v>
      </c>
      <c r="K36" s="62">
        <f t="shared" si="1"/>
        <v>0</v>
      </c>
      <c r="L36" s="59">
        <f t="shared" si="1"/>
        <v>1104</v>
      </c>
      <c r="M36" s="60">
        <f t="shared" si="1"/>
        <v>523</v>
      </c>
      <c r="N36" s="61">
        <f t="shared" si="1"/>
        <v>57</v>
      </c>
      <c r="O36" s="62">
        <f t="shared" si="1"/>
        <v>0.38</v>
      </c>
      <c r="P36" s="60">
        <f t="shared" si="1"/>
        <v>107</v>
      </c>
      <c r="Q36" s="61">
        <f t="shared" si="1"/>
        <v>105</v>
      </c>
      <c r="R36" s="62">
        <f t="shared" si="1"/>
        <v>0</v>
      </c>
      <c r="S36" s="60">
        <f t="shared" si="1"/>
        <v>167</v>
      </c>
      <c r="T36" s="61">
        <f t="shared" si="1"/>
        <v>103</v>
      </c>
      <c r="U36" s="62">
        <f t="shared" si="1"/>
        <v>0.98</v>
      </c>
      <c r="V36" s="64">
        <f t="shared" si="1"/>
        <v>70</v>
      </c>
      <c r="W36" s="63">
        <f>MIN(W4:W34)</f>
        <v>1.32</v>
      </c>
      <c r="X36" s="51"/>
    </row>
    <row r="37" spans="1:24" s="97" customFormat="1" ht="12" thickBot="1">
      <c r="A37" s="95" t="s">
        <v>27</v>
      </c>
      <c r="B37" s="164">
        <f>AVERAGE(B4:B34)</f>
        <v>217.8709677419355</v>
      </c>
      <c r="C37" s="166">
        <f>AVERAGE(C4:C34)</f>
        <v>129.32258064516128</v>
      </c>
      <c r="D37" s="167">
        <f>AVERAGE(D4:D34)</f>
        <v>129.32258064516128</v>
      </c>
      <c r="E37" s="164"/>
      <c r="F37" s="166"/>
      <c r="G37" s="170">
        <f>AVERAGE(G4:G34)</f>
        <v>575.9354838709677</v>
      </c>
      <c r="H37" s="167">
        <f>AVERAGE(H4:H34)</f>
        <v>26.096774193548388</v>
      </c>
      <c r="I37" s="164"/>
      <c r="J37" s="171">
        <v>0</v>
      </c>
      <c r="K37" s="164"/>
      <c r="L37" s="172">
        <f>AVERAGE(L4:L34)</f>
        <v>1105.3870967741937</v>
      </c>
      <c r="M37" s="166">
        <f>AVERAGE(M4:M34)</f>
        <v>524.741935483871</v>
      </c>
      <c r="N37" s="167">
        <f>AVERAGE(N4:N34)</f>
        <v>60.38709677419355</v>
      </c>
      <c r="O37" s="164"/>
      <c r="P37" s="166">
        <f>AVERAGE(P4:P34)</f>
        <v>114.71428571428571</v>
      </c>
      <c r="Q37" s="167">
        <f>AVERAGE(Q4:Q34)</f>
        <v>112.71428571428571</v>
      </c>
      <c r="R37" s="164"/>
      <c r="S37" s="166">
        <f>AVERAGE(S4:S34)</f>
        <v>172.80645161290323</v>
      </c>
      <c r="T37" s="167">
        <f>AVERAGE(T4:T34)</f>
        <v>112.61290322580645</v>
      </c>
      <c r="U37" s="164"/>
      <c r="V37" s="171">
        <f>AVERAGE(V4:V34)</f>
        <v>72.92307692307692</v>
      </c>
      <c r="W37" s="170"/>
      <c r="X37" s="176"/>
    </row>
    <row r="38" spans="1:24" s="3" customFormat="1" ht="23.25" customHeight="1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&amp;LPINNAVEEALLIKAD&amp;RJAANUAR 1997</oddHeader>
    <oddFooter>&amp;CTALLINNA VK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2812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180</v>
      </c>
      <c r="C4" s="53">
        <v>147</v>
      </c>
      <c r="D4" s="42">
        <v>118</v>
      </c>
      <c r="E4" s="45"/>
      <c r="F4" s="53">
        <v>0</v>
      </c>
      <c r="G4" s="55">
        <v>416</v>
      </c>
      <c r="H4" s="42">
        <v>19</v>
      </c>
      <c r="I4" s="46"/>
      <c r="J4" s="44"/>
      <c r="K4" s="46"/>
      <c r="L4" s="43">
        <v>975</v>
      </c>
      <c r="M4" s="53">
        <v>533</v>
      </c>
      <c r="N4" s="42">
        <v>84</v>
      </c>
      <c r="O4" s="46"/>
      <c r="P4" s="53">
        <v>128</v>
      </c>
      <c r="Q4" s="42">
        <v>126</v>
      </c>
      <c r="R4" s="46"/>
      <c r="S4" s="53">
        <v>119</v>
      </c>
      <c r="T4" s="42">
        <v>87</v>
      </c>
      <c r="U4" s="46"/>
      <c r="V4" s="44">
        <v>57</v>
      </c>
      <c r="W4" s="46"/>
      <c r="X4" s="178"/>
    </row>
    <row r="5" spans="1:24" s="3" customFormat="1" ht="11.25">
      <c r="A5" s="43">
        <v>2</v>
      </c>
      <c r="B5" s="43">
        <v>180</v>
      </c>
      <c r="C5" s="53">
        <v>146</v>
      </c>
      <c r="D5" s="42">
        <v>116</v>
      </c>
      <c r="E5" s="46"/>
      <c r="F5" s="53">
        <v>0</v>
      </c>
      <c r="G5" s="55">
        <v>416</v>
      </c>
      <c r="H5" s="42">
        <v>19</v>
      </c>
      <c r="I5" s="46"/>
      <c r="J5" s="44"/>
      <c r="K5" s="46"/>
      <c r="L5" s="43">
        <v>973</v>
      </c>
      <c r="M5" s="53">
        <v>533</v>
      </c>
      <c r="N5" s="42">
        <v>84</v>
      </c>
      <c r="O5" s="46"/>
      <c r="P5" s="53"/>
      <c r="Q5" s="42"/>
      <c r="R5" s="46"/>
      <c r="S5" s="53">
        <v>120</v>
      </c>
      <c r="T5" s="42">
        <v>85</v>
      </c>
      <c r="U5" s="46"/>
      <c r="V5" s="44"/>
      <c r="W5" s="46"/>
      <c r="X5" s="179"/>
    </row>
    <row r="6" spans="1:24" s="3" customFormat="1" ht="11.25">
      <c r="A6" s="43">
        <v>3</v>
      </c>
      <c r="B6" s="43">
        <v>180</v>
      </c>
      <c r="C6" s="53">
        <v>146</v>
      </c>
      <c r="D6" s="42">
        <v>115</v>
      </c>
      <c r="E6" s="46"/>
      <c r="F6" s="53">
        <v>0</v>
      </c>
      <c r="G6" s="55">
        <v>416</v>
      </c>
      <c r="H6" s="42">
        <v>19</v>
      </c>
      <c r="I6" s="46"/>
      <c r="J6" s="44"/>
      <c r="K6" s="46"/>
      <c r="L6" s="43">
        <v>970</v>
      </c>
      <c r="M6" s="53">
        <v>533</v>
      </c>
      <c r="N6" s="42">
        <v>84</v>
      </c>
      <c r="O6" s="46"/>
      <c r="P6" s="53">
        <v>127</v>
      </c>
      <c r="Q6" s="42">
        <v>125</v>
      </c>
      <c r="R6" s="46"/>
      <c r="S6" s="53">
        <v>121</v>
      </c>
      <c r="T6" s="42">
        <v>86</v>
      </c>
      <c r="U6" s="46"/>
      <c r="V6" s="44">
        <v>55</v>
      </c>
      <c r="W6" s="46">
        <v>0.59</v>
      </c>
      <c r="X6" s="179"/>
    </row>
    <row r="7" spans="1:24" s="3" customFormat="1" ht="11.25">
      <c r="A7" s="43">
        <v>4</v>
      </c>
      <c r="B7" s="43">
        <v>180</v>
      </c>
      <c r="C7" s="53">
        <v>147</v>
      </c>
      <c r="D7" s="42">
        <v>114</v>
      </c>
      <c r="E7" s="46"/>
      <c r="F7" s="53">
        <v>0</v>
      </c>
      <c r="G7" s="55">
        <v>416</v>
      </c>
      <c r="H7" s="42">
        <v>19</v>
      </c>
      <c r="I7" s="46"/>
      <c r="J7" s="44"/>
      <c r="K7" s="46"/>
      <c r="L7" s="43">
        <v>968</v>
      </c>
      <c r="M7" s="53">
        <v>533</v>
      </c>
      <c r="N7" s="42">
        <v>84</v>
      </c>
      <c r="O7" s="46"/>
      <c r="P7" s="53"/>
      <c r="Q7" s="42"/>
      <c r="R7" s="46"/>
      <c r="S7" s="53">
        <v>122</v>
      </c>
      <c r="T7" s="42">
        <v>87</v>
      </c>
      <c r="U7" s="46"/>
      <c r="V7" s="44"/>
      <c r="W7" s="46"/>
      <c r="X7" s="179"/>
    </row>
    <row r="8" spans="1:24" s="3" customFormat="1" ht="11.25">
      <c r="A8" s="43">
        <v>5</v>
      </c>
      <c r="B8" s="43">
        <v>181</v>
      </c>
      <c r="C8" s="53">
        <v>147</v>
      </c>
      <c r="D8" s="42">
        <v>114</v>
      </c>
      <c r="E8" s="46"/>
      <c r="F8" s="53">
        <v>0</v>
      </c>
      <c r="G8" s="55">
        <v>416</v>
      </c>
      <c r="H8" s="42">
        <v>19</v>
      </c>
      <c r="I8" s="46"/>
      <c r="J8" s="44"/>
      <c r="K8" s="46"/>
      <c r="L8" s="43">
        <v>965</v>
      </c>
      <c r="M8" s="53">
        <v>532</v>
      </c>
      <c r="N8" s="42">
        <v>84</v>
      </c>
      <c r="O8" s="46"/>
      <c r="P8" s="53"/>
      <c r="Q8" s="42"/>
      <c r="R8" s="46"/>
      <c r="S8" s="53">
        <v>123</v>
      </c>
      <c r="T8" s="42">
        <v>89</v>
      </c>
      <c r="U8" s="46"/>
      <c r="V8" s="44"/>
      <c r="W8" s="46"/>
      <c r="X8" s="179"/>
    </row>
    <row r="9" spans="1:24" s="3" customFormat="1" ht="11.25">
      <c r="A9" s="43">
        <v>6</v>
      </c>
      <c r="B9" s="43">
        <v>181</v>
      </c>
      <c r="C9" s="53">
        <v>147</v>
      </c>
      <c r="D9" s="42">
        <v>113</v>
      </c>
      <c r="E9" s="46"/>
      <c r="F9" s="53">
        <v>0</v>
      </c>
      <c r="G9" s="55">
        <v>417</v>
      </c>
      <c r="H9" s="42">
        <v>21</v>
      </c>
      <c r="I9" s="46"/>
      <c r="J9" s="44"/>
      <c r="K9" s="46"/>
      <c r="L9" s="43">
        <v>962</v>
      </c>
      <c r="M9" s="53">
        <v>533</v>
      </c>
      <c r="N9" s="42">
        <v>84</v>
      </c>
      <c r="O9" s="46"/>
      <c r="P9" s="53">
        <v>123</v>
      </c>
      <c r="Q9" s="42">
        <v>121</v>
      </c>
      <c r="R9" s="46"/>
      <c r="S9" s="53">
        <v>123</v>
      </c>
      <c r="T9" s="42">
        <v>89</v>
      </c>
      <c r="U9" s="46"/>
      <c r="V9" s="44">
        <v>55</v>
      </c>
      <c r="W9" s="46"/>
      <c r="X9" s="179"/>
    </row>
    <row r="10" spans="1:24" s="3" customFormat="1" ht="11.25">
      <c r="A10" s="43">
        <v>7</v>
      </c>
      <c r="B10" s="43">
        <v>180</v>
      </c>
      <c r="C10" s="53">
        <v>147</v>
      </c>
      <c r="D10" s="42">
        <v>112</v>
      </c>
      <c r="E10" s="46">
        <v>1.16</v>
      </c>
      <c r="F10" s="53">
        <v>0</v>
      </c>
      <c r="G10" s="55">
        <v>417</v>
      </c>
      <c r="H10" s="42">
        <v>21</v>
      </c>
      <c r="I10" s="46"/>
      <c r="J10" s="44"/>
      <c r="K10" s="46"/>
      <c r="L10" s="43">
        <v>961</v>
      </c>
      <c r="M10" s="53">
        <v>533</v>
      </c>
      <c r="N10" s="42">
        <v>84</v>
      </c>
      <c r="O10" s="46"/>
      <c r="P10" s="53">
        <v>120</v>
      </c>
      <c r="Q10" s="42">
        <v>118</v>
      </c>
      <c r="R10" s="46"/>
      <c r="S10" s="53">
        <v>123</v>
      </c>
      <c r="T10" s="42">
        <v>90</v>
      </c>
      <c r="U10" s="46"/>
      <c r="V10" s="44"/>
      <c r="W10" s="46"/>
      <c r="X10" s="179"/>
    </row>
    <row r="11" spans="1:24" s="3" customFormat="1" ht="11.25">
      <c r="A11" s="43">
        <v>8</v>
      </c>
      <c r="B11" s="43">
        <v>179</v>
      </c>
      <c r="C11" s="53">
        <v>147</v>
      </c>
      <c r="D11" s="42">
        <v>112</v>
      </c>
      <c r="E11" s="46"/>
      <c r="F11" s="53">
        <v>0</v>
      </c>
      <c r="G11" s="55">
        <v>417</v>
      </c>
      <c r="H11" s="42">
        <v>20</v>
      </c>
      <c r="I11" s="46"/>
      <c r="J11" s="44"/>
      <c r="K11" s="46"/>
      <c r="L11" s="43">
        <v>957</v>
      </c>
      <c r="M11" s="53">
        <v>533</v>
      </c>
      <c r="N11" s="42">
        <v>83</v>
      </c>
      <c r="O11" s="46"/>
      <c r="P11" s="53">
        <v>119</v>
      </c>
      <c r="Q11" s="42">
        <v>117</v>
      </c>
      <c r="R11" s="46"/>
      <c r="S11" s="53">
        <v>123</v>
      </c>
      <c r="T11" s="42">
        <v>88</v>
      </c>
      <c r="U11" s="46"/>
      <c r="V11" s="44">
        <v>57</v>
      </c>
      <c r="W11" s="46"/>
      <c r="X11" s="179"/>
    </row>
    <row r="12" spans="1:24" s="3" customFormat="1" ht="11.25">
      <c r="A12" s="43">
        <v>9</v>
      </c>
      <c r="B12" s="43">
        <v>179</v>
      </c>
      <c r="C12" s="53">
        <v>147</v>
      </c>
      <c r="D12" s="42">
        <v>112</v>
      </c>
      <c r="E12" s="46"/>
      <c r="F12" s="53">
        <v>0</v>
      </c>
      <c r="G12" s="55">
        <v>417</v>
      </c>
      <c r="H12" s="42">
        <v>19</v>
      </c>
      <c r="I12" s="46"/>
      <c r="J12" s="44"/>
      <c r="K12" s="46"/>
      <c r="L12" s="43">
        <v>954</v>
      </c>
      <c r="M12" s="53">
        <v>533</v>
      </c>
      <c r="N12" s="42">
        <v>84</v>
      </c>
      <c r="O12" s="46"/>
      <c r="P12" s="53"/>
      <c r="Q12" s="42"/>
      <c r="R12" s="46"/>
      <c r="S12" s="53">
        <v>122</v>
      </c>
      <c r="T12" s="42">
        <v>87</v>
      </c>
      <c r="U12" s="46"/>
      <c r="V12" s="44"/>
      <c r="W12" s="46"/>
      <c r="X12" s="179"/>
    </row>
    <row r="13" spans="1:24" s="3" customFormat="1" ht="11.25">
      <c r="A13" s="43">
        <v>10</v>
      </c>
      <c r="B13" s="43">
        <v>179</v>
      </c>
      <c r="C13" s="53">
        <v>147</v>
      </c>
      <c r="D13" s="42">
        <v>111</v>
      </c>
      <c r="E13" s="46"/>
      <c r="F13" s="53">
        <v>0</v>
      </c>
      <c r="G13" s="55">
        <v>417</v>
      </c>
      <c r="H13" s="42">
        <v>20</v>
      </c>
      <c r="I13" s="46">
        <v>0.22</v>
      </c>
      <c r="J13" s="44"/>
      <c r="K13" s="46"/>
      <c r="L13" s="43">
        <v>952</v>
      </c>
      <c r="M13" s="53">
        <v>533</v>
      </c>
      <c r="N13" s="42">
        <v>83</v>
      </c>
      <c r="O13" s="46"/>
      <c r="P13" s="53">
        <v>116</v>
      </c>
      <c r="Q13" s="42">
        <v>114</v>
      </c>
      <c r="R13" s="46"/>
      <c r="S13" s="53">
        <v>122</v>
      </c>
      <c r="T13" s="42">
        <v>87</v>
      </c>
      <c r="U13" s="46"/>
      <c r="V13" s="44">
        <v>57</v>
      </c>
      <c r="W13" s="46"/>
      <c r="X13" s="179"/>
    </row>
    <row r="14" spans="1:24" s="3" customFormat="1" ht="11.25">
      <c r="A14" s="43">
        <v>11</v>
      </c>
      <c r="B14" s="43">
        <v>179</v>
      </c>
      <c r="C14" s="53">
        <v>148</v>
      </c>
      <c r="D14" s="42">
        <v>111</v>
      </c>
      <c r="E14" s="46"/>
      <c r="F14" s="53">
        <v>0</v>
      </c>
      <c r="G14" s="55">
        <v>418</v>
      </c>
      <c r="H14" s="42">
        <v>31</v>
      </c>
      <c r="I14" s="46"/>
      <c r="J14" s="44"/>
      <c r="K14" s="46"/>
      <c r="L14" s="43">
        <v>949</v>
      </c>
      <c r="M14" s="53">
        <v>533</v>
      </c>
      <c r="N14" s="42">
        <v>83</v>
      </c>
      <c r="O14" s="46"/>
      <c r="P14" s="53"/>
      <c r="Q14" s="42"/>
      <c r="R14" s="46"/>
      <c r="S14" s="53">
        <v>123</v>
      </c>
      <c r="T14" s="42">
        <v>90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181</v>
      </c>
      <c r="C15" s="53">
        <v>152</v>
      </c>
      <c r="D15" s="42">
        <v>117</v>
      </c>
      <c r="E15" s="46"/>
      <c r="F15" s="53">
        <v>0</v>
      </c>
      <c r="G15" s="55">
        <v>420</v>
      </c>
      <c r="H15" s="42">
        <v>31</v>
      </c>
      <c r="I15" s="46"/>
      <c r="J15" s="44"/>
      <c r="K15" s="46"/>
      <c r="L15" s="43">
        <v>951</v>
      </c>
      <c r="M15" s="53">
        <v>535</v>
      </c>
      <c r="N15" s="42">
        <v>87</v>
      </c>
      <c r="O15" s="46"/>
      <c r="P15" s="53"/>
      <c r="Q15" s="42"/>
      <c r="R15" s="46"/>
      <c r="S15" s="53">
        <v>130</v>
      </c>
      <c r="T15" s="42">
        <v>104</v>
      </c>
      <c r="U15" s="46"/>
      <c r="V15" s="44"/>
      <c r="W15" s="46"/>
      <c r="X15" s="179"/>
    </row>
    <row r="16" spans="1:24" s="3" customFormat="1" ht="11.25">
      <c r="A16" s="43">
        <v>13</v>
      </c>
      <c r="B16" s="43">
        <v>182</v>
      </c>
      <c r="C16" s="53">
        <v>158</v>
      </c>
      <c r="D16" s="42">
        <v>123</v>
      </c>
      <c r="E16" s="46"/>
      <c r="F16" s="53">
        <v>0</v>
      </c>
      <c r="G16" s="55">
        <v>421</v>
      </c>
      <c r="H16" s="42">
        <v>34</v>
      </c>
      <c r="I16" s="46"/>
      <c r="J16" s="44"/>
      <c r="K16" s="46"/>
      <c r="L16" s="43">
        <v>950</v>
      </c>
      <c r="M16" s="53">
        <v>536</v>
      </c>
      <c r="N16" s="42">
        <v>87</v>
      </c>
      <c r="O16" s="46"/>
      <c r="P16" s="53">
        <v>129</v>
      </c>
      <c r="Q16" s="42">
        <v>127</v>
      </c>
      <c r="R16" s="46"/>
      <c r="S16" s="53">
        <v>135</v>
      </c>
      <c r="T16" s="42">
        <v>110</v>
      </c>
      <c r="U16" s="46"/>
      <c r="V16" s="44">
        <v>70</v>
      </c>
      <c r="W16" s="46"/>
      <c r="X16" s="179"/>
    </row>
    <row r="17" spans="1:24" s="3" customFormat="1" ht="11.25">
      <c r="A17" s="43">
        <v>14</v>
      </c>
      <c r="B17" s="43">
        <v>183</v>
      </c>
      <c r="C17" s="53">
        <v>167</v>
      </c>
      <c r="D17" s="42">
        <v>132</v>
      </c>
      <c r="E17" s="46"/>
      <c r="F17" s="53">
        <v>0</v>
      </c>
      <c r="G17" s="55">
        <v>421</v>
      </c>
      <c r="H17" s="42">
        <v>32</v>
      </c>
      <c r="I17" s="46"/>
      <c r="J17" s="44"/>
      <c r="K17" s="46"/>
      <c r="L17" s="43">
        <v>950</v>
      </c>
      <c r="M17" s="53">
        <v>536</v>
      </c>
      <c r="N17" s="42">
        <v>86</v>
      </c>
      <c r="O17" s="46"/>
      <c r="P17" s="53"/>
      <c r="Q17" s="42"/>
      <c r="R17" s="46"/>
      <c r="S17" s="53">
        <v>151</v>
      </c>
      <c r="T17" s="42">
        <v>127</v>
      </c>
      <c r="U17" s="46"/>
      <c r="V17" s="44"/>
      <c r="W17" s="46"/>
      <c r="X17" s="179"/>
    </row>
    <row r="18" spans="1:24" s="3" customFormat="1" ht="11.25">
      <c r="A18" s="43">
        <v>15</v>
      </c>
      <c r="B18" s="43">
        <v>184</v>
      </c>
      <c r="C18" s="53">
        <v>171</v>
      </c>
      <c r="D18" s="42">
        <v>136</v>
      </c>
      <c r="E18" s="46"/>
      <c r="F18" s="53">
        <v>0</v>
      </c>
      <c r="G18" s="55">
        <v>421</v>
      </c>
      <c r="H18" s="42">
        <v>30</v>
      </c>
      <c r="I18" s="46"/>
      <c r="J18" s="44">
        <v>27</v>
      </c>
      <c r="K18" s="46">
        <v>0.11</v>
      </c>
      <c r="L18" s="43">
        <v>948</v>
      </c>
      <c r="M18" s="53">
        <v>535</v>
      </c>
      <c r="N18" s="42">
        <v>84</v>
      </c>
      <c r="O18" s="46"/>
      <c r="P18" s="53">
        <v>127</v>
      </c>
      <c r="Q18" s="42">
        <v>125</v>
      </c>
      <c r="R18" s="46"/>
      <c r="S18" s="53">
        <v>149</v>
      </c>
      <c r="T18" s="42">
        <v>125</v>
      </c>
      <c r="U18" s="46">
        <v>2.09</v>
      </c>
      <c r="V18" s="44">
        <v>88</v>
      </c>
      <c r="W18" s="46"/>
      <c r="X18" s="179"/>
    </row>
    <row r="19" spans="1:24" s="3" customFormat="1" ht="11.25">
      <c r="A19" s="43">
        <v>16</v>
      </c>
      <c r="B19" s="43">
        <v>185</v>
      </c>
      <c r="C19" s="53">
        <v>169</v>
      </c>
      <c r="D19" s="42">
        <v>134</v>
      </c>
      <c r="E19" s="46">
        <v>2.31</v>
      </c>
      <c r="F19" s="53">
        <v>0</v>
      </c>
      <c r="G19" s="55">
        <v>421</v>
      </c>
      <c r="H19" s="42">
        <v>29</v>
      </c>
      <c r="I19" s="46"/>
      <c r="J19" s="44"/>
      <c r="K19" s="46"/>
      <c r="L19" s="43">
        <v>946</v>
      </c>
      <c r="M19" s="53">
        <v>535</v>
      </c>
      <c r="N19" s="42">
        <v>84</v>
      </c>
      <c r="O19" s="145">
        <v>0.7</v>
      </c>
      <c r="P19" s="53">
        <v>125</v>
      </c>
      <c r="Q19" s="42">
        <v>123</v>
      </c>
      <c r="R19" s="46"/>
      <c r="S19" s="53">
        <v>153</v>
      </c>
      <c r="T19" s="42">
        <v>129</v>
      </c>
      <c r="U19" s="46"/>
      <c r="V19" s="44"/>
      <c r="W19" s="46"/>
      <c r="X19" s="179"/>
    </row>
    <row r="20" spans="1:24" s="3" customFormat="1" ht="11.25">
      <c r="A20" s="43">
        <v>17</v>
      </c>
      <c r="B20" s="43">
        <v>186</v>
      </c>
      <c r="C20" s="53">
        <v>163</v>
      </c>
      <c r="D20" s="42">
        <v>128</v>
      </c>
      <c r="E20" s="46"/>
      <c r="F20" s="53">
        <v>23</v>
      </c>
      <c r="G20" s="55">
        <v>421</v>
      </c>
      <c r="H20" s="42">
        <v>27</v>
      </c>
      <c r="I20" s="46"/>
      <c r="J20" s="44"/>
      <c r="K20" s="46"/>
      <c r="L20" s="43">
        <v>946</v>
      </c>
      <c r="M20" s="53">
        <v>529</v>
      </c>
      <c r="N20" s="42">
        <v>84</v>
      </c>
      <c r="O20" s="46"/>
      <c r="P20" s="53">
        <v>122</v>
      </c>
      <c r="Q20" s="42">
        <v>120</v>
      </c>
      <c r="R20" s="46"/>
      <c r="S20" s="53">
        <v>162</v>
      </c>
      <c r="T20" s="42">
        <v>88</v>
      </c>
      <c r="U20" s="46"/>
      <c r="V20" s="44">
        <v>76</v>
      </c>
      <c r="W20" s="46"/>
      <c r="X20" s="179"/>
    </row>
    <row r="21" spans="1:24" s="3" customFormat="1" ht="11.25">
      <c r="A21" s="43">
        <v>18</v>
      </c>
      <c r="B21" s="43">
        <v>186</v>
      </c>
      <c r="C21" s="53">
        <v>158</v>
      </c>
      <c r="D21" s="42">
        <v>122</v>
      </c>
      <c r="E21" s="46"/>
      <c r="F21" s="53">
        <v>24</v>
      </c>
      <c r="G21" s="55">
        <v>423</v>
      </c>
      <c r="H21" s="42">
        <v>27</v>
      </c>
      <c r="I21" s="46"/>
      <c r="J21" s="44"/>
      <c r="K21" s="46"/>
      <c r="L21" s="43">
        <v>947</v>
      </c>
      <c r="M21" s="53">
        <v>519</v>
      </c>
      <c r="N21" s="42">
        <v>50</v>
      </c>
      <c r="O21" s="46"/>
      <c r="P21" s="53"/>
      <c r="Q21" s="42"/>
      <c r="R21" s="46"/>
      <c r="S21" s="53">
        <v>167</v>
      </c>
      <c r="T21" s="42">
        <v>94</v>
      </c>
      <c r="U21" s="46"/>
      <c r="V21" s="44"/>
      <c r="W21" s="46"/>
      <c r="X21" s="179"/>
    </row>
    <row r="22" spans="1:24" s="3" customFormat="1" ht="11.25">
      <c r="A22" s="43">
        <v>19</v>
      </c>
      <c r="B22" s="43">
        <v>187</v>
      </c>
      <c r="C22" s="53">
        <v>160</v>
      </c>
      <c r="D22" s="42">
        <v>116</v>
      </c>
      <c r="E22" s="46"/>
      <c r="F22" s="53">
        <v>24</v>
      </c>
      <c r="G22" s="55">
        <v>424</v>
      </c>
      <c r="H22" s="42">
        <v>29</v>
      </c>
      <c r="I22" s="46"/>
      <c r="J22" s="44"/>
      <c r="K22" s="46"/>
      <c r="L22" s="43">
        <v>950</v>
      </c>
      <c r="M22" s="53">
        <v>519</v>
      </c>
      <c r="N22" s="42">
        <v>52</v>
      </c>
      <c r="O22" s="46"/>
      <c r="P22" s="53"/>
      <c r="Q22" s="42"/>
      <c r="R22" s="46"/>
      <c r="S22" s="53">
        <v>168</v>
      </c>
      <c r="T22" s="42">
        <v>98</v>
      </c>
      <c r="U22" s="46"/>
      <c r="V22" s="44"/>
      <c r="W22" s="46"/>
      <c r="X22" s="179"/>
    </row>
    <row r="23" spans="1:24" s="3" customFormat="1" ht="11.25">
      <c r="A23" s="43">
        <v>20</v>
      </c>
      <c r="B23" s="43">
        <v>188</v>
      </c>
      <c r="C23" s="53">
        <v>159</v>
      </c>
      <c r="D23" s="42">
        <v>124</v>
      </c>
      <c r="E23" s="46"/>
      <c r="F23" s="53">
        <v>24</v>
      </c>
      <c r="G23" s="55">
        <v>424</v>
      </c>
      <c r="H23" s="42">
        <v>30</v>
      </c>
      <c r="I23" s="46"/>
      <c r="J23" s="44"/>
      <c r="K23" s="46"/>
      <c r="L23" s="43">
        <v>951</v>
      </c>
      <c r="M23" s="53">
        <v>521</v>
      </c>
      <c r="N23" s="42">
        <v>50</v>
      </c>
      <c r="O23" s="46"/>
      <c r="P23" s="53">
        <v>100</v>
      </c>
      <c r="Q23" s="42">
        <v>99</v>
      </c>
      <c r="R23" s="46"/>
      <c r="S23" s="53">
        <v>169</v>
      </c>
      <c r="T23" s="42">
        <v>102</v>
      </c>
      <c r="U23" s="46"/>
      <c r="V23" s="44">
        <v>74</v>
      </c>
      <c r="W23" s="46">
        <v>1.14</v>
      </c>
      <c r="X23" s="179"/>
    </row>
    <row r="24" spans="1:24" s="3" customFormat="1" ht="11.25">
      <c r="A24" s="43">
        <v>21</v>
      </c>
      <c r="B24" s="43">
        <v>189</v>
      </c>
      <c r="C24" s="53">
        <v>161</v>
      </c>
      <c r="D24" s="42">
        <v>126</v>
      </c>
      <c r="E24" s="46"/>
      <c r="F24" s="53">
        <v>24</v>
      </c>
      <c r="G24" s="55">
        <v>426</v>
      </c>
      <c r="H24" s="42">
        <v>29</v>
      </c>
      <c r="I24" s="46"/>
      <c r="J24" s="44"/>
      <c r="K24" s="46"/>
      <c r="L24" s="43">
        <v>952</v>
      </c>
      <c r="M24" s="53">
        <v>519</v>
      </c>
      <c r="N24" s="42">
        <v>51</v>
      </c>
      <c r="O24" s="46"/>
      <c r="P24" s="53"/>
      <c r="Q24" s="42"/>
      <c r="R24" s="46"/>
      <c r="S24" s="53">
        <v>169</v>
      </c>
      <c r="T24" s="42">
        <v>103</v>
      </c>
      <c r="U24" s="46"/>
      <c r="V24" s="44"/>
      <c r="W24" s="46"/>
      <c r="X24" s="179" t="s">
        <v>60</v>
      </c>
    </row>
    <row r="25" spans="1:24" s="3" customFormat="1" ht="11.25">
      <c r="A25" s="43">
        <v>22</v>
      </c>
      <c r="B25" s="43">
        <v>190</v>
      </c>
      <c r="C25" s="53">
        <v>162</v>
      </c>
      <c r="D25" s="42">
        <v>127</v>
      </c>
      <c r="E25" s="46"/>
      <c r="F25" s="53">
        <v>24</v>
      </c>
      <c r="G25" s="55">
        <v>427</v>
      </c>
      <c r="H25" s="42">
        <v>28</v>
      </c>
      <c r="I25" s="46"/>
      <c r="J25" s="44"/>
      <c r="K25" s="46"/>
      <c r="L25" s="43">
        <v>954</v>
      </c>
      <c r="M25" s="53">
        <v>517</v>
      </c>
      <c r="N25" s="42">
        <v>47</v>
      </c>
      <c r="O25" s="46"/>
      <c r="P25" s="53">
        <v>100</v>
      </c>
      <c r="Q25" s="42">
        <v>99</v>
      </c>
      <c r="R25" s="46"/>
      <c r="S25" s="53">
        <v>169</v>
      </c>
      <c r="T25" s="42">
        <v>102</v>
      </c>
      <c r="U25" s="46"/>
      <c r="V25" s="44">
        <v>78</v>
      </c>
      <c r="W25" s="46"/>
      <c r="X25" s="179"/>
    </row>
    <row r="26" spans="1:24" s="3" customFormat="1" ht="11.25">
      <c r="A26" s="43">
        <v>23</v>
      </c>
      <c r="B26" s="43">
        <v>191</v>
      </c>
      <c r="C26" s="53">
        <v>162</v>
      </c>
      <c r="D26" s="42">
        <v>127</v>
      </c>
      <c r="E26" s="46"/>
      <c r="F26" s="53">
        <v>24</v>
      </c>
      <c r="G26" s="55">
        <v>428</v>
      </c>
      <c r="H26" s="42">
        <v>29</v>
      </c>
      <c r="I26" s="46"/>
      <c r="J26" s="44"/>
      <c r="K26" s="46"/>
      <c r="L26" s="43">
        <v>956</v>
      </c>
      <c r="M26" s="53">
        <v>518</v>
      </c>
      <c r="N26" s="42">
        <v>48</v>
      </c>
      <c r="O26" s="46"/>
      <c r="P26" s="53"/>
      <c r="Q26" s="42"/>
      <c r="R26" s="46"/>
      <c r="S26" s="53">
        <v>167</v>
      </c>
      <c r="T26" s="42">
        <v>99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192</v>
      </c>
      <c r="C27" s="53">
        <v>161</v>
      </c>
      <c r="D27" s="42">
        <v>126</v>
      </c>
      <c r="E27" s="46"/>
      <c r="F27" s="53">
        <v>24</v>
      </c>
      <c r="G27" s="55">
        <v>430</v>
      </c>
      <c r="H27" s="42">
        <v>29</v>
      </c>
      <c r="I27" s="46"/>
      <c r="J27" s="44"/>
      <c r="K27" s="46"/>
      <c r="L27" s="43">
        <v>958</v>
      </c>
      <c r="M27" s="53">
        <v>517</v>
      </c>
      <c r="N27" s="42">
        <v>47</v>
      </c>
      <c r="O27" s="46"/>
      <c r="P27" s="53">
        <v>101</v>
      </c>
      <c r="Q27" s="42">
        <v>100</v>
      </c>
      <c r="R27" s="46"/>
      <c r="S27" s="53">
        <v>167</v>
      </c>
      <c r="T27" s="42">
        <v>98</v>
      </c>
      <c r="U27" s="46"/>
      <c r="V27" s="44">
        <v>76</v>
      </c>
      <c r="W27" s="46"/>
      <c r="X27" s="179"/>
    </row>
    <row r="28" spans="1:24" s="3" customFormat="1" ht="11.25">
      <c r="A28" s="43">
        <v>25</v>
      </c>
      <c r="B28" s="43">
        <v>193</v>
      </c>
      <c r="C28" s="53">
        <v>161</v>
      </c>
      <c r="D28" s="42">
        <v>125</v>
      </c>
      <c r="E28" s="46"/>
      <c r="F28" s="53">
        <v>23</v>
      </c>
      <c r="G28" s="55">
        <v>431</v>
      </c>
      <c r="H28" s="42">
        <v>28</v>
      </c>
      <c r="I28" s="46"/>
      <c r="J28" s="44"/>
      <c r="K28" s="46"/>
      <c r="L28" s="43">
        <v>959</v>
      </c>
      <c r="M28" s="53">
        <v>518</v>
      </c>
      <c r="N28" s="42">
        <v>47</v>
      </c>
      <c r="O28" s="46"/>
      <c r="P28" s="53"/>
      <c r="Q28" s="42"/>
      <c r="R28" s="46"/>
      <c r="S28" s="53">
        <v>166</v>
      </c>
      <c r="T28" s="42">
        <v>96</v>
      </c>
      <c r="U28" s="46"/>
      <c r="V28" s="44"/>
      <c r="W28" s="46"/>
      <c r="X28" s="179"/>
    </row>
    <row r="29" spans="1:24" s="3" customFormat="1" ht="11.25">
      <c r="A29" s="43">
        <v>26</v>
      </c>
      <c r="B29" s="43">
        <v>194</v>
      </c>
      <c r="C29" s="53">
        <v>161</v>
      </c>
      <c r="D29" s="42">
        <v>125</v>
      </c>
      <c r="E29" s="145">
        <v>2</v>
      </c>
      <c r="F29" s="53">
        <v>24</v>
      </c>
      <c r="G29" s="55">
        <v>432</v>
      </c>
      <c r="H29" s="42">
        <v>28</v>
      </c>
      <c r="I29" s="46">
        <v>0.48</v>
      </c>
      <c r="J29" s="44"/>
      <c r="K29" s="46"/>
      <c r="L29" s="43">
        <v>960</v>
      </c>
      <c r="M29" s="53">
        <v>519</v>
      </c>
      <c r="N29" s="42">
        <v>46</v>
      </c>
      <c r="O29" s="46"/>
      <c r="P29" s="53"/>
      <c r="Q29" s="42"/>
      <c r="R29" s="46"/>
      <c r="S29" s="53">
        <v>164</v>
      </c>
      <c r="T29" s="42">
        <v>94</v>
      </c>
      <c r="U29" s="46"/>
      <c r="V29" s="44"/>
      <c r="W29" s="46"/>
      <c r="X29" s="179"/>
    </row>
    <row r="30" spans="1:24" s="3" customFormat="1" ht="11.25">
      <c r="A30" s="43">
        <v>27</v>
      </c>
      <c r="B30" s="43">
        <v>194</v>
      </c>
      <c r="C30" s="53">
        <v>160</v>
      </c>
      <c r="D30" s="42">
        <v>124</v>
      </c>
      <c r="E30" s="46"/>
      <c r="F30" s="53">
        <v>24</v>
      </c>
      <c r="G30" s="55">
        <v>433</v>
      </c>
      <c r="H30" s="42">
        <v>27</v>
      </c>
      <c r="I30" s="46"/>
      <c r="J30" s="44">
        <v>9</v>
      </c>
      <c r="K30" s="46"/>
      <c r="L30" s="43">
        <v>962</v>
      </c>
      <c r="M30" s="53">
        <v>520</v>
      </c>
      <c r="N30" s="42">
        <v>45</v>
      </c>
      <c r="O30" s="46"/>
      <c r="P30" s="53">
        <v>99</v>
      </c>
      <c r="Q30" s="42">
        <v>98</v>
      </c>
      <c r="R30" s="46"/>
      <c r="S30" s="53">
        <v>163</v>
      </c>
      <c r="T30" s="42">
        <v>93</v>
      </c>
      <c r="U30" s="46"/>
      <c r="V30" s="44">
        <v>75</v>
      </c>
      <c r="W30" s="46"/>
      <c r="X30" s="179"/>
    </row>
    <row r="31" spans="1:24" s="3" customFormat="1" ht="11.25">
      <c r="A31" s="43">
        <v>28</v>
      </c>
      <c r="B31" s="43">
        <v>195</v>
      </c>
      <c r="C31" s="53">
        <v>150</v>
      </c>
      <c r="D31" s="42">
        <v>111</v>
      </c>
      <c r="E31" s="46"/>
      <c r="F31" s="53">
        <v>24</v>
      </c>
      <c r="G31" s="55">
        <v>433</v>
      </c>
      <c r="H31" s="42">
        <v>27</v>
      </c>
      <c r="I31" s="46"/>
      <c r="J31" s="44"/>
      <c r="K31" s="46"/>
      <c r="L31" s="43">
        <v>963</v>
      </c>
      <c r="M31" s="53">
        <v>518</v>
      </c>
      <c r="N31" s="42">
        <v>44</v>
      </c>
      <c r="O31" s="46"/>
      <c r="P31" s="53">
        <v>99</v>
      </c>
      <c r="Q31" s="42">
        <v>98</v>
      </c>
      <c r="R31" s="46"/>
      <c r="S31" s="53">
        <v>163</v>
      </c>
      <c r="T31" s="42">
        <v>92</v>
      </c>
      <c r="U31" s="46"/>
      <c r="V31" s="44"/>
      <c r="W31" s="46"/>
      <c r="X31" s="179"/>
    </row>
    <row r="32" spans="1:24" s="3" customFormat="1" ht="11.25">
      <c r="A32" s="43">
        <v>29</v>
      </c>
      <c r="B32" s="43">
        <v>195</v>
      </c>
      <c r="C32" s="53">
        <v>149</v>
      </c>
      <c r="D32" s="42">
        <v>110</v>
      </c>
      <c r="E32" s="46"/>
      <c r="F32" s="53">
        <v>24</v>
      </c>
      <c r="G32" s="55">
        <v>434</v>
      </c>
      <c r="H32" s="42">
        <v>26</v>
      </c>
      <c r="I32" s="46"/>
      <c r="J32" s="44"/>
      <c r="K32" s="46"/>
      <c r="L32" s="43">
        <v>964</v>
      </c>
      <c r="M32" s="53">
        <v>517</v>
      </c>
      <c r="N32" s="42">
        <v>44</v>
      </c>
      <c r="O32" s="46"/>
      <c r="P32" s="53"/>
      <c r="Q32" s="42"/>
      <c r="R32" s="46"/>
      <c r="S32" s="53">
        <v>163</v>
      </c>
      <c r="T32" s="42">
        <v>93</v>
      </c>
      <c r="U32" s="46"/>
      <c r="V32" s="44">
        <v>64</v>
      </c>
      <c r="W32" s="46"/>
      <c r="X32" s="179"/>
    </row>
    <row r="33" spans="1:24" s="3" customFormat="1" ht="11.25">
      <c r="A33" s="43">
        <v>30</v>
      </c>
      <c r="B33" s="43">
        <v>195</v>
      </c>
      <c r="C33" s="53">
        <v>150</v>
      </c>
      <c r="D33" s="42">
        <v>110</v>
      </c>
      <c r="E33" s="46"/>
      <c r="F33" s="53">
        <v>20</v>
      </c>
      <c r="G33" s="55">
        <v>435</v>
      </c>
      <c r="H33" s="42">
        <v>27</v>
      </c>
      <c r="I33" s="46"/>
      <c r="J33" s="44"/>
      <c r="K33" s="46"/>
      <c r="L33" s="43">
        <v>966</v>
      </c>
      <c r="M33" s="53">
        <v>517</v>
      </c>
      <c r="N33" s="42">
        <v>45</v>
      </c>
      <c r="O33" s="46"/>
      <c r="P33" s="53"/>
      <c r="Q33" s="42"/>
      <c r="R33" s="46"/>
      <c r="S33" s="53">
        <v>164</v>
      </c>
      <c r="T33" s="42">
        <v>93</v>
      </c>
      <c r="U33" s="46">
        <v>0.88</v>
      </c>
      <c r="V33" s="44"/>
      <c r="W33" s="46"/>
      <c r="X33" s="179"/>
    </row>
    <row r="34" spans="1:24" s="3" customFormat="1" ht="12" thickBot="1">
      <c r="A34" s="41">
        <v>31</v>
      </c>
      <c r="B34" s="41">
        <v>195</v>
      </c>
      <c r="C34" s="56">
        <v>150</v>
      </c>
      <c r="D34" s="52">
        <v>110</v>
      </c>
      <c r="E34" s="36"/>
      <c r="F34" s="56">
        <v>24</v>
      </c>
      <c r="G34" s="58">
        <v>436</v>
      </c>
      <c r="H34" s="52">
        <v>27</v>
      </c>
      <c r="I34" s="36"/>
      <c r="J34" s="35"/>
      <c r="K34" s="36"/>
      <c r="L34" s="41">
        <v>968</v>
      </c>
      <c r="M34" s="56">
        <v>518</v>
      </c>
      <c r="N34" s="52">
        <v>46</v>
      </c>
      <c r="O34" s="146">
        <v>0.2</v>
      </c>
      <c r="P34" s="56">
        <v>90</v>
      </c>
      <c r="Q34" s="52">
        <v>89</v>
      </c>
      <c r="R34" s="36"/>
      <c r="S34" s="56">
        <v>167</v>
      </c>
      <c r="T34" s="52">
        <v>95</v>
      </c>
      <c r="U34" s="36"/>
      <c r="V34" s="35">
        <v>65</v>
      </c>
      <c r="W34" s="36"/>
      <c r="X34" s="180"/>
    </row>
    <row r="35" spans="1:24" s="3" customFormat="1" ht="12" thickBot="1">
      <c r="A35" s="65" t="s">
        <v>25</v>
      </c>
      <c r="B35" s="59">
        <f>MAX(B4:B34)</f>
        <v>195</v>
      </c>
      <c r="C35" s="60">
        <f>MAX(C4:C34)</f>
        <v>171</v>
      </c>
      <c r="D35" s="61">
        <f>MAX(D4:D34)</f>
        <v>136</v>
      </c>
      <c r="E35" s="62">
        <f>MAX(E4:E34)</f>
        <v>2.31</v>
      </c>
      <c r="F35" s="60">
        <f>SUM(F4:F34)</f>
        <v>354</v>
      </c>
      <c r="G35" s="63">
        <f aca="true" t="shared" si="0" ref="G35:V35">MAX(G4:G34)</f>
        <v>436</v>
      </c>
      <c r="H35" s="61">
        <f t="shared" si="0"/>
        <v>34</v>
      </c>
      <c r="I35" s="62">
        <f t="shared" si="0"/>
        <v>0.48</v>
      </c>
      <c r="J35" s="64">
        <f t="shared" si="0"/>
        <v>27</v>
      </c>
      <c r="K35" s="62">
        <f t="shared" si="0"/>
        <v>0.11</v>
      </c>
      <c r="L35" s="59">
        <f t="shared" si="0"/>
        <v>975</v>
      </c>
      <c r="M35" s="60">
        <f t="shared" si="0"/>
        <v>536</v>
      </c>
      <c r="N35" s="61">
        <f t="shared" si="0"/>
        <v>87</v>
      </c>
      <c r="O35" s="147">
        <f t="shared" si="0"/>
        <v>0.7</v>
      </c>
      <c r="P35" s="60">
        <f t="shared" si="0"/>
        <v>129</v>
      </c>
      <c r="Q35" s="61">
        <f t="shared" si="0"/>
        <v>127</v>
      </c>
      <c r="R35" s="62">
        <f t="shared" si="0"/>
        <v>0</v>
      </c>
      <c r="S35" s="60">
        <f t="shared" si="0"/>
        <v>169</v>
      </c>
      <c r="T35" s="61">
        <f t="shared" si="0"/>
        <v>129</v>
      </c>
      <c r="U35" s="62">
        <f t="shared" si="0"/>
        <v>2.09</v>
      </c>
      <c r="V35" s="64">
        <f t="shared" si="0"/>
        <v>88</v>
      </c>
      <c r="W35" s="63">
        <f>MAX(W4:W34)</f>
        <v>1.14</v>
      </c>
      <c r="X35" s="57"/>
    </row>
    <row r="36" spans="1:24" s="3" customFormat="1" ht="12" thickBot="1">
      <c r="A36" s="66" t="s">
        <v>26</v>
      </c>
      <c r="B36" s="59">
        <f>MIN(B4:B34)</f>
        <v>179</v>
      </c>
      <c r="C36" s="60">
        <f>MIN(C4:C34)</f>
        <v>146</v>
      </c>
      <c r="D36" s="61">
        <f>MIN(D4:D34)</f>
        <v>110</v>
      </c>
      <c r="E36" s="62">
        <f>MIN(E4:E34)</f>
        <v>1.16</v>
      </c>
      <c r="F36" s="60"/>
      <c r="G36" s="63">
        <f aca="true" t="shared" si="1" ref="G36:V36">MIN(G4:G34)</f>
        <v>416</v>
      </c>
      <c r="H36" s="61">
        <f t="shared" si="1"/>
        <v>19</v>
      </c>
      <c r="I36" s="62">
        <f t="shared" si="1"/>
        <v>0.22</v>
      </c>
      <c r="J36" s="64">
        <f t="shared" si="1"/>
        <v>9</v>
      </c>
      <c r="K36" s="62">
        <f t="shared" si="1"/>
        <v>0.11</v>
      </c>
      <c r="L36" s="59">
        <f t="shared" si="1"/>
        <v>946</v>
      </c>
      <c r="M36" s="60">
        <f t="shared" si="1"/>
        <v>517</v>
      </c>
      <c r="N36" s="61">
        <f t="shared" si="1"/>
        <v>44</v>
      </c>
      <c r="O36" s="147">
        <f t="shared" si="1"/>
        <v>0.2</v>
      </c>
      <c r="P36" s="60">
        <f t="shared" si="1"/>
        <v>90</v>
      </c>
      <c r="Q36" s="61">
        <f t="shared" si="1"/>
        <v>89</v>
      </c>
      <c r="R36" s="62">
        <f t="shared" si="1"/>
        <v>0</v>
      </c>
      <c r="S36" s="60">
        <f t="shared" si="1"/>
        <v>119</v>
      </c>
      <c r="T36" s="61">
        <f t="shared" si="1"/>
        <v>85</v>
      </c>
      <c r="U36" s="62">
        <f t="shared" si="1"/>
        <v>0.88</v>
      </c>
      <c r="V36" s="64">
        <f t="shared" si="1"/>
        <v>55</v>
      </c>
      <c r="W36" s="63">
        <f>MIN(W4:W34)</f>
        <v>0.59</v>
      </c>
      <c r="X36" s="51"/>
    </row>
    <row r="37" spans="1:24" s="97" customFormat="1" ht="12" thickBot="1">
      <c r="A37" s="95" t="s">
        <v>27</v>
      </c>
      <c r="B37" s="122">
        <f>AVERAGE(B4:B34)</f>
        <v>185.90322580645162</v>
      </c>
      <c r="C37" s="123">
        <f>AVERAGE(C4:C34)</f>
        <v>154.83870967741936</v>
      </c>
      <c r="D37" s="124">
        <f>AVERAGE(D4:D34)</f>
        <v>119.38709677419355</v>
      </c>
      <c r="E37" s="125"/>
      <c r="F37" s="123"/>
      <c r="G37" s="126">
        <f>AVERAGE(G4:G34)</f>
        <v>423.35483870967744</v>
      </c>
      <c r="H37" s="124">
        <f>AVERAGE(H4:H34)</f>
        <v>25.838709677419356</v>
      </c>
      <c r="I37" s="125"/>
      <c r="J37" s="127">
        <f>AVERAGE(J4:J34)</f>
        <v>18</v>
      </c>
      <c r="K37" s="125"/>
      <c r="L37" s="122">
        <f>AVERAGE(L4:L34)</f>
        <v>957.6451612903226</v>
      </c>
      <c r="M37" s="123">
        <f>AVERAGE(M4:M34)</f>
        <v>526.6129032258065</v>
      </c>
      <c r="N37" s="124">
        <f>AVERAGE(N4:N34)</f>
        <v>67.58064516129032</v>
      </c>
      <c r="O37" s="125"/>
      <c r="P37" s="123">
        <f>AVERAGE(P4:P34)</f>
        <v>114.0625</v>
      </c>
      <c r="Q37" s="124">
        <f>AVERAGE(Q4:Q34)</f>
        <v>112.4375</v>
      </c>
      <c r="R37" s="125"/>
      <c r="S37" s="123">
        <f>AVERAGE(S4:S34)</f>
        <v>146.67741935483872</v>
      </c>
      <c r="T37" s="124">
        <f>AVERAGE(T4:T34)</f>
        <v>96.7741935483871</v>
      </c>
      <c r="U37" s="125"/>
      <c r="V37" s="127">
        <f>AVERAGE(V4:V34)</f>
        <v>67.64285714285714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&amp;LPINNAVEALLIKAD&amp;ROKTOOBER 1997</oddHeader>
    <oddFooter>&amp;CTALLINNA VK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4218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195</v>
      </c>
      <c r="C4" s="53">
        <v>152</v>
      </c>
      <c r="D4" s="42">
        <v>113</v>
      </c>
      <c r="E4" s="45"/>
      <c r="F4" s="53">
        <v>24</v>
      </c>
      <c r="G4" s="55">
        <v>437</v>
      </c>
      <c r="H4" s="42">
        <v>29</v>
      </c>
      <c r="I4" s="46"/>
      <c r="J4" s="44"/>
      <c r="K4" s="46"/>
      <c r="L4" s="43">
        <v>971</v>
      </c>
      <c r="M4" s="53">
        <v>517</v>
      </c>
      <c r="N4" s="42">
        <v>47</v>
      </c>
      <c r="O4" s="46"/>
      <c r="P4" s="53"/>
      <c r="Q4" s="42"/>
      <c r="R4" s="46"/>
      <c r="S4" s="53">
        <v>168</v>
      </c>
      <c r="T4" s="42">
        <v>97</v>
      </c>
      <c r="U4" s="46"/>
      <c r="V4" s="44"/>
      <c r="W4" s="46"/>
      <c r="X4" s="178"/>
    </row>
    <row r="5" spans="1:24" s="3" customFormat="1" ht="11.25">
      <c r="A5" s="43">
        <v>2</v>
      </c>
      <c r="B5" s="43">
        <v>194</v>
      </c>
      <c r="C5" s="53">
        <v>154</v>
      </c>
      <c r="D5" s="42">
        <v>115</v>
      </c>
      <c r="E5" s="46"/>
      <c r="F5" s="53">
        <v>24</v>
      </c>
      <c r="G5" s="55">
        <v>439</v>
      </c>
      <c r="H5" s="42">
        <v>30</v>
      </c>
      <c r="I5" s="46"/>
      <c r="J5" s="44"/>
      <c r="K5" s="46"/>
      <c r="L5" s="43">
        <v>973</v>
      </c>
      <c r="M5" s="53">
        <v>521</v>
      </c>
      <c r="N5" s="42">
        <v>55</v>
      </c>
      <c r="O5" s="46"/>
      <c r="P5" s="53"/>
      <c r="Q5" s="42"/>
      <c r="R5" s="46"/>
      <c r="S5" s="53">
        <v>170</v>
      </c>
      <c r="T5" s="42">
        <v>102</v>
      </c>
      <c r="U5" s="46"/>
      <c r="V5" s="44"/>
      <c r="W5" s="46"/>
      <c r="X5" s="179"/>
    </row>
    <row r="6" spans="1:24" s="3" customFormat="1" ht="11.25">
      <c r="A6" s="43">
        <v>3</v>
      </c>
      <c r="B6" s="43">
        <v>194</v>
      </c>
      <c r="C6" s="53">
        <v>156</v>
      </c>
      <c r="D6" s="42">
        <v>117</v>
      </c>
      <c r="E6" s="46"/>
      <c r="F6" s="53">
        <v>24</v>
      </c>
      <c r="G6" s="55">
        <v>441</v>
      </c>
      <c r="H6" s="42">
        <v>30</v>
      </c>
      <c r="I6" s="46"/>
      <c r="J6" s="44"/>
      <c r="K6" s="46"/>
      <c r="L6" s="43">
        <v>974</v>
      </c>
      <c r="M6" s="53">
        <v>521</v>
      </c>
      <c r="N6" s="42">
        <v>54</v>
      </c>
      <c r="O6" s="46"/>
      <c r="P6" s="53">
        <v>70</v>
      </c>
      <c r="Q6" s="42">
        <v>69</v>
      </c>
      <c r="R6" s="46"/>
      <c r="S6" s="53">
        <v>170</v>
      </c>
      <c r="T6" s="42">
        <v>104</v>
      </c>
      <c r="U6" s="46"/>
      <c r="V6" s="44">
        <v>74</v>
      </c>
      <c r="W6" s="46"/>
      <c r="X6" s="179"/>
    </row>
    <row r="7" spans="1:24" s="3" customFormat="1" ht="11.25">
      <c r="A7" s="43">
        <v>4</v>
      </c>
      <c r="B7" s="43">
        <v>195</v>
      </c>
      <c r="C7" s="53">
        <v>155</v>
      </c>
      <c r="D7" s="42">
        <v>115</v>
      </c>
      <c r="E7" s="46"/>
      <c r="F7" s="53">
        <v>24</v>
      </c>
      <c r="G7" s="55">
        <v>442</v>
      </c>
      <c r="H7" s="42">
        <v>29</v>
      </c>
      <c r="I7" s="46"/>
      <c r="J7" s="44"/>
      <c r="K7" s="46"/>
      <c r="L7" s="43">
        <v>978</v>
      </c>
      <c r="M7" s="53">
        <v>520</v>
      </c>
      <c r="N7" s="42">
        <v>55</v>
      </c>
      <c r="O7" s="46"/>
      <c r="P7" s="53">
        <v>68</v>
      </c>
      <c r="Q7" s="42">
        <v>67</v>
      </c>
      <c r="R7" s="46"/>
      <c r="S7" s="53">
        <v>168</v>
      </c>
      <c r="T7" s="42">
        <v>99</v>
      </c>
      <c r="U7" s="46"/>
      <c r="V7" s="44"/>
      <c r="W7" s="46"/>
      <c r="X7" s="179"/>
    </row>
    <row r="8" spans="1:24" s="3" customFormat="1" ht="11.25">
      <c r="A8" s="43">
        <v>5</v>
      </c>
      <c r="B8" s="43">
        <v>197</v>
      </c>
      <c r="C8" s="53">
        <v>153</v>
      </c>
      <c r="D8" s="42">
        <v>112</v>
      </c>
      <c r="E8" s="46">
        <v>1.53</v>
      </c>
      <c r="F8" s="53">
        <v>40</v>
      </c>
      <c r="G8" s="55">
        <v>443</v>
      </c>
      <c r="H8" s="42">
        <v>28</v>
      </c>
      <c r="I8" s="46"/>
      <c r="J8" s="44"/>
      <c r="K8" s="46"/>
      <c r="L8" s="43">
        <v>980</v>
      </c>
      <c r="M8" s="53">
        <v>519</v>
      </c>
      <c r="N8" s="42">
        <v>49</v>
      </c>
      <c r="O8" s="46"/>
      <c r="P8" s="53"/>
      <c r="Q8" s="42"/>
      <c r="R8" s="46"/>
      <c r="S8" s="53">
        <v>163</v>
      </c>
      <c r="T8" s="42">
        <v>90</v>
      </c>
      <c r="U8" s="46"/>
      <c r="V8" s="44">
        <v>75</v>
      </c>
      <c r="W8" s="46"/>
      <c r="X8" s="179"/>
    </row>
    <row r="9" spans="1:24" s="3" customFormat="1" ht="11.25">
      <c r="A9" s="43">
        <v>6</v>
      </c>
      <c r="B9" s="43">
        <v>197</v>
      </c>
      <c r="C9" s="53">
        <v>152</v>
      </c>
      <c r="D9" s="42">
        <v>110</v>
      </c>
      <c r="E9" s="46"/>
      <c r="F9" s="53">
        <v>48</v>
      </c>
      <c r="G9" s="55">
        <v>445</v>
      </c>
      <c r="H9" s="42">
        <v>27</v>
      </c>
      <c r="I9" s="46"/>
      <c r="J9" s="44"/>
      <c r="K9" s="46"/>
      <c r="L9" s="43">
        <v>981</v>
      </c>
      <c r="M9" s="53">
        <v>518</v>
      </c>
      <c r="N9" s="42">
        <v>47</v>
      </c>
      <c r="O9" s="46"/>
      <c r="P9" s="53">
        <v>65</v>
      </c>
      <c r="Q9" s="42">
        <v>64</v>
      </c>
      <c r="R9" s="46"/>
      <c r="S9" s="53">
        <v>163</v>
      </c>
      <c r="T9" s="42">
        <v>89</v>
      </c>
      <c r="U9" s="46"/>
      <c r="V9" s="44"/>
      <c r="W9" s="46"/>
      <c r="X9" s="179"/>
    </row>
    <row r="10" spans="1:24" s="3" customFormat="1" ht="11.25">
      <c r="A10" s="43">
        <v>7</v>
      </c>
      <c r="B10" s="43">
        <v>196</v>
      </c>
      <c r="C10" s="53">
        <v>140</v>
      </c>
      <c r="D10" s="42">
        <v>95</v>
      </c>
      <c r="E10" s="46"/>
      <c r="F10" s="53">
        <v>48</v>
      </c>
      <c r="G10" s="55">
        <v>448</v>
      </c>
      <c r="H10" s="42">
        <v>27</v>
      </c>
      <c r="I10" s="46"/>
      <c r="J10" s="44"/>
      <c r="K10" s="46"/>
      <c r="L10" s="43">
        <v>980</v>
      </c>
      <c r="M10" s="53">
        <v>518</v>
      </c>
      <c r="N10" s="42">
        <v>48</v>
      </c>
      <c r="O10" s="46"/>
      <c r="P10" s="53">
        <v>66</v>
      </c>
      <c r="Q10" s="42">
        <v>65</v>
      </c>
      <c r="R10" s="46"/>
      <c r="S10" s="53">
        <v>164</v>
      </c>
      <c r="T10" s="42">
        <v>90</v>
      </c>
      <c r="U10" s="46"/>
      <c r="V10" s="44">
        <v>76</v>
      </c>
      <c r="W10" s="46"/>
      <c r="X10" s="179"/>
    </row>
    <row r="11" spans="1:24" s="3" customFormat="1" ht="11.25">
      <c r="A11" s="43">
        <v>8</v>
      </c>
      <c r="B11" s="43">
        <v>196</v>
      </c>
      <c r="C11" s="53">
        <v>140</v>
      </c>
      <c r="D11" s="42">
        <v>95</v>
      </c>
      <c r="E11" s="46"/>
      <c r="F11" s="53">
        <v>48</v>
      </c>
      <c r="G11" s="55">
        <v>452</v>
      </c>
      <c r="H11" s="42">
        <v>29</v>
      </c>
      <c r="I11" s="46"/>
      <c r="J11" s="44"/>
      <c r="K11" s="46"/>
      <c r="L11" s="43">
        <v>977</v>
      </c>
      <c r="M11" s="53">
        <v>520</v>
      </c>
      <c r="N11" s="42">
        <v>50</v>
      </c>
      <c r="O11" s="46"/>
      <c r="P11" s="53"/>
      <c r="Q11" s="42"/>
      <c r="R11" s="46"/>
      <c r="S11" s="53">
        <v>168</v>
      </c>
      <c r="T11" s="42">
        <v>99</v>
      </c>
      <c r="U11" s="46"/>
      <c r="V11" s="44"/>
      <c r="W11" s="46"/>
      <c r="X11" s="179"/>
    </row>
    <row r="12" spans="1:24" s="3" customFormat="1" ht="11.25">
      <c r="A12" s="43">
        <v>9</v>
      </c>
      <c r="B12" s="43">
        <v>197</v>
      </c>
      <c r="C12" s="53">
        <v>144</v>
      </c>
      <c r="D12" s="42">
        <v>100</v>
      </c>
      <c r="E12" s="46"/>
      <c r="F12" s="53">
        <v>48</v>
      </c>
      <c r="G12" s="55">
        <v>455</v>
      </c>
      <c r="H12" s="42">
        <v>34</v>
      </c>
      <c r="I12" s="46"/>
      <c r="J12" s="44"/>
      <c r="K12" s="46"/>
      <c r="L12" s="43">
        <v>991</v>
      </c>
      <c r="M12" s="53">
        <v>524</v>
      </c>
      <c r="N12" s="42">
        <v>58</v>
      </c>
      <c r="O12" s="46"/>
      <c r="P12" s="53"/>
      <c r="Q12" s="42"/>
      <c r="R12" s="46"/>
      <c r="S12" s="53">
        <v>172</v>
      </c>
      <c r="T12" s="42">
        <v>106</v>
      </c>
      <c r="U12" s="46"/>
      <c r="V12" s="44"/>
      <c r="W12" s="46"/>
      <c r="X12" s="179" t="s">
        <v>53</v>
      </c>
    </row>
    <row r="13" spans="1:24" s="3" customFormat="1" ht="11.25">
      <c r="A13" s="43">
        <v>10</v>
      </c>
      <c r="B13" s="43">
        <v>197</v>
      </c>
      <c r="C13" s="53">
        <v>154</v>
      </c>
      <c r="D13" s="42">
        <v>67</v>
      </c>
      <c r="E13" s="46"/>
      <c r="F13" s="53">
        <v>48</v>
      </c>
      <c r="G13" s="55">
        <v>457</v>
      </c>
      <c r="H13" s="42">
        <v>42</v>
      </c>
      <c r="I13" s="46"/>
      <c r="J13" s="44">
        <v>30</v>
      </c>
      <c r="K13" s="46">
        <v>0.12</v>
      </c>
      <c r="L13" s="43">
        <v>995</v>
      </c>
      <c r="M13" s="53">
        <v>527</v>
      </c>
      <c r="N13" s="42">
        <v>65</v>
      </c>
      <c r="O13" s="46"/>
      <c r="P13" s="53">
        <v>82</v>
      </c>
      <c r="Q13" s="42">
        <v>81</v>
      </c>
      <c r="R13" s="46"/>
      <c r="S13" s="53">
        <v>181</v>
      </c>
      <c r="T13" s="42">
        <v>121</v>
      </c>
      <c r="U13" s="46">
        <v>2.26</v>
      </c>
      <c r="V13" s="44">
        <v>80</v>
      </c>
      <c r="W13" s="46"/>
      <c r="X13" s="179"/>
    </row>
    <row r="14" spans="1:24" s="3" customFormat="1" ht="11.25">
      <c r="A14" s="43">
        <v>11</v>
      </c>
      <c r="B14" s="43">
        <v>197</v>
      </c>
      <c r="C14" s="53">
        <v>159</v>
      </c>
      <c r="D14" s="42">
        <v>67</v>
      </c>
      <c r="E14" s="46"/>
      <c r="F14" s="53">
        <v>46</v>
      </c>
      <c r="G14" s="55">
        <v>460</v>
      </c>
      <c r="H14" s="42">
        <v>44</v>
      </c>
      <c r="I14" s="46"/>
      <c r="J14" s="44"/>
      <c r="K14" s="46"/>
      <c r="L14" s="43">
        <v>998</v>
      </c>
      <c r="M14" s="53">
        <v>527</v>
      </c>
      <c r="N14" s="42">
        <v>64</v>
      </c>
      <c r="O14" s="46">
        <v>0.43</v>
      </c>
      <c r="P14" s="53">
        <v>104</v>
      </c>
      <c r="Q14" s="42">
        <v>102</v>
      </c>
      <c r="R14" s="46"/>
      <c r="S14" s="53">
        <v>215</v>
      </c>
      <c r="T14" s="42">
        <v>47</v>
      </c>
      <c r="U14" s="46"/>
      <c r="V14" s="44">
        <v>85</v>
      </c>
      <c r="W14" s="46">
        <v>0.85</v>
      </c>
      <c r="X14" s="179"/>
    </row>
    <row r="15" spans="1:24" s="3" customFormat="1" ht="11.25">
      <c r="A15" s="43">
        <v>12</v>
      </c>
      <c r="B15" s="43">
        <v>196</v>
      </c>
      <c r="C15" s="53">
        <v>160</v>
      </c>
      <c r="D15" s="42">
        <v>67</v>
      </c>
      <c r="E15" s="46"/>
      <c r="F15" s="53">
        <v>47</v>
      </c>
      <c r="G15" s="55">
        <v>462</v>
      </c>
      <c r="H15" s="42">
        <v>45</v>
      </c>
      <c r="I15" s="46"/>
      <c r="J15" s="44"/>
      <c r="K15" s="46"/>
      <c r="L15" s="43">
        <v>1000</v>
      </c>
      <c r="M15" s="53">
        <v>525</v>
      </c>
      <c r="N15" s="42">
        <v>62</v>
      </c>
      <c r="O15" s="46"/>
      <c r="P15" s="53"/>
      <c r="Q15" s="42"/>
      <c r="R15" s="46"/>
      <c r="S15" s="53">
        <v>210</v>
      </c>
      <c r="T15" s="42">
        <v>93</v>
      </c>
      <c r="U15" s="46"/>
      <c r="V15" s="44">
        <v>86</v>
      </c>
      <c r="W15" s="46"/>
      <c r="X15" s="179"/>
    </row>
    <row r="16" spans="1:24" s="3" customFormat="1" ht="11.25">
      <c r="A16" s="43">
        <v>13</v>
      </c>
      <c r="B16" s="43">
        <v>195</v>
      </c>
      <c r="C16" s="53">
        <v>163</v>
      </c>
      <c r="D16" s="42">
        <v>67</v>
      </c>
      <c r="E16" s="46"/>
      <c r="F16" s="53">
        <v>44</v>
      </c>
      <c r="G16" s="55">
        <v>464</v>
      </c>
      <c r="H16" s="42">
        <v>44</v>
      </c>
      <c r="I16" s="46"/>
      <c r="J16" s="44"/>
      <c r="K16" s="46"/>
      <c r="L16" s="43">
        <v>1008</v>
      </c>
      <c r="M16" s="53">
        <v>525</v>
      </c>
      <c r="N16" s="42">
        <v>61</v>
      </c>
      <c r="O16" s="46"/>
      <c r="P16" s="53"/>
      <c r="Q16" s="42"/>
      <c r="R16" s="46"/>
      <c r="S16" s="53">
        <v>211</v>
      </c>
      <c r="T16" s="42">
        <v>92</v>
      </c>
      <c r="U16" s="46"/>
      <c r="V16" s="44"/>
      <c r="W16" s="46"/>
      <c r="X16" s="179"/>
    </row>
    <row r="17" spans="1:24" s="3" customFormat="1" ht="11.25">
      <c r="A17" s="43">
        <v>14</v>
      </c>
      <c r="B17" s="43">
        <v>195</v>
      </c>
      <c r="C17" s="53">
        <v>162</v>
      </c>
      <c r="D17" s="42">
        <v>67</v>
      </c>
      <c r="E17" s="46">
        <v>0.14</v>
      </c>
      <c r="F17" s="53">
        <v>48</v>
      </c>
      <c r="G17" s="55">
        <v>467</v>
      </c>
      <c r="H17" s="42">
        <v>43</v>
      </c>
      <c r="I17" s="46"/>
      <c r="J17" s="44"/>
      <c r="K17" s="46"/>
      <c r="L17" s="43">
        <v>1022</v>
      </c>
      <c r="M17" s="53">
        <v>524</v>
      </c>
      <c r="N17" s="42">
        <v>60</v>
      </c>
      <c r="O17" s="46"/>
      <c r="P17" s="53">
        <v>124</v>
      </c>
      <c r="Q17" s="42">
        <v>122</v>
      </c>
      <c r="R17" s="46"/>
      <c r="S17" s="53">
        <v>205</v>
      </c>
      <c r="T17" s="42">
        <v>79</v>
      </c>
      <c r="U17" s="46"/>
      <c r="V17" s="44">
        <v>89</v>
      </c>
      <c r="W17" s="46"/>
      <c r="X17" s="179"/>
    </row>
    <row r="18" spans="1:24" s="3" customFormat="1" ht="11.25">
      <c r="A18" s="43">
        <v>15</v>
      </c>
      <c r="B18" s="43">
        <v>194</v>
      </c>
      <c r="C18" s="53">
        <v>163</v>
      </c>
      <c r="D18" s="42">
        <v>67</v>
      </c>
      <c r="E18" s="46"/>
      <c r="F18" s="53">
        <v>72</v>
      </c>
      <c r="G18" s="55">
        <v>470</v>
      </c>
      <c r="H18" s="42">
        <v>42</v>
      </c>
      <c r="I18" s="46"/>
      <c r="J18" s="44"/>
      <c r="K18" s="46"/>
      <c r="L18" s="43">
        <v>1016</v>
      </c>
      <c r="M18" s="53">
        <v>523</v>
      </c>
      <c r="N18" s="42">
        <v>57</v>
      </c>
      <c r="O18" s="46"/>
      <c r="P18" s="53"/>
      <c r="Q18" s="42"/>
      <c r="R18" s="46"/>
      <c r="S18" s="53">
        <v>203</v>
      </c>
      <c r="T18" s="42">
        <v>76</v>
      </c>
      <c r="U18" s="46"/>
      <c r="V18" s="44"/>
      <c r="W18" s="46"/>
      <c r="X18" s="179"/>
    </row>
    <row r="19" spans="1:24" s="3" customFormat="1" ht="11.25">
      <c r="A19" s="43">
        <v>16</v>
      </c>
      <c r="B19" s="43">
        <v>194</v>
      </c>
      <c r="C19" s="53">
        <v>160</v>
      </c>
      <c r="D19" s="42">
        <v>67</v>
      </c>
      <c r="E19" s="46"/>
      <c r="F19" s="53">
        <v>72</v>
      </c>
      <c r="G19" s="55">
        <v>472</v>
      </c>
      <c r="H19" s="42">
        <v>40</v>
      </c>
      <c r="I19" s="46"/>
      <c r="J19" s="44"/>
      <c r="K19" s="46"/>
      <c r="L19" s="43">
        <v>1020</v>
      </c>
      <c r="M19" s="53">
        <v>522</v>
      </c>
      <c r="N19" s="42">
        <v>55</v>
      </c>
      <c r="O19" s="46"/>
      <c r="P19" s="53"/>
      <c r="Q19" s="42"/>
      <c r="R19" s="46"/>
      <c r="S19" s="53">
        <v>201</v>
      </c>
      <c r="T19" s="42">
        <v>72</v>
      </c>
      <c r="U19" s="46"/>
      <c r="V19" s="44"/>
      <c r="W19" s="46"/>
      <c r="X19" s="179"/>
    </row>
    <row r="20" spans="1:24" s="3" customFormat="1" ht="11.25">
      <c r="A20" s="43">
        <v>17</v>
      </c>
      <c r="B20" s="43">
        <v>193</v>
      </c>
      <c r="C20" s="53">
        <v>159</v>
      </c>
      <c r="D20" s="42">
        <v>66</v>
      </c>
      <c r="E20" s="46"/>
      <c r="F20" s="53">
        <v>64</v>
      </c>
      <c r="G20" s="55">
        <v>476</v>
      </c>
      <c r="H20" s="42">
        <v>39</v>
      </c>
      <c r="I20" s="46">
        <v>1.12</v>
      </c>
      <c r="J20" s="44"/>
      <c r="K20" s="46"/>
      <c r="L20" s="43">
        <v>1026</v>
      </c>
      <c r="M20" s="53">
        <v>523</v>
      </c>
      <c r="N20" s="42">
        <v>54</v>
      </c>
      <c r="O20" s="46"/>
      <c r="P20" s="53">
        <v>126</v>
      </c>
      <c r="Q20" s="42">
        <v>124</v>
      </c>
      <c r="R20" s="46"/>
      <c r="S20" s="53">
        <v>201</v>
      </c>
      <c r="T20" s="42">
        <v>70</v>
      </c>
      <c r="U20" s="46"/>
      <c r="V20" s="44">
        <v>82</v>
      </c>
      <c r="W20" s="46"/>
      <c r="X20" s="179"/>
    </row>
    <row r="21" spans="1:24" s="3" customFormat="1" ht="11.25">
      <c r="A21" s="43">
        <v>18</v>
      </c>
      <c r="B21" s="43">
        <v>192</v>
      </c>
      <c r="C21" s="53">
        <v>158</v>
      </c>
      <c r="D21" s="42">
        <v>66</v>
      </c>
      <c r="E21" s="46"/>
      <c r="F21" s="53">
        <v>24</v>
      </c>
      <c r="G21" s="55">
        <v>478</v>
      </c>
      <c r="H21" s="42">
        <v>37</v>
      </c>
      <c r="I21" s="46"/>
      <c r="J21" s="44"/>
      <c r="K21" s="46"/>
      <c r="L21" s="43">
        <v>1030</v>
      </c>
      <c r="M21" s="53">
        <v>521</v>
      </c>
      <c r="N21" s="42">
        <v>53</v>
      </c>
      <c r="O21" s="46"/>
      <c r="P21" s="53"/>
      <c r="Q21" s="42"/>
      <c r="R21" s="46"/>
      <c r="S21" s="53">
        <v>203</v>
      </c>
      <c r="T21" s="42">
        <v>72</v>
      </c>
      <c r="U21" s="46"/>
      <c r="V21" s="44"/>
      <c r="W21" s="46"/>
      <c r="X21" s="179" t="s">
        <v>56</v>
      </c>
    </row>
    <row r="22" spans="1:24" s="3" customFormat="1" ht="11.25">
      <c r="A22" s="43">
        <v>19</v>
      </c>
      <c r="B22" s="43">
        <v>192</v>
      </c>
      <c r="C22" s="53">
        <v>153</v>
      </c>
      <c r="D22" s="42">
        <v>90</v>
      </c>
      <c r="E22" s="46"/>
      <c r="F22" s="53">
        <v>24</v>
      </c>
      <c r="G22" s="55">
        <v>479</v>
      </c>
      <c r="H22" s="42">
        <v>34</v>
      </c>
      <c r="I22" s="46"/>
      <c r="J22" s="44"/>
      <c r="K22" s="46"/>
      <c r="L22" s="43">
        <v>1034</v>
      </c>
      <c r="M22" s="53">
        <v>520</v>
      </c>
      <c r="N22" s="42">
        <v>50</v>
      </c>
      <c r="O22" s="46"/>
      <c r="P22" s="53">
        <v>110</v>
      </c>
      <c r="Q22" s="42">
        <v>109</v>
      </c>
      <c r="R22" s="46"/>
      <c r="S22" s="53">
        <v>200</v>
      </c>
      <c r="T22" s="42">
        <v>70</v>
      </c>
      <c r="U22" s="46"/>
      <c r="V22" s="44">
        <v>77</v>
      </c>
      <c r="W22" s="46"/>
      <c r="X22" s="179"/>
    </row>
    <row r="23" spans="1:24" s="3" customFormat="1" ht="11.25">
      <c r="A23" s="43">
        <v>20</v>
      </c>
      <c r="B23" s="43">
        <v>192</v>
      </c>
      <c r="C23" s="53">
        <v>149</v>
      </c>
      <c r="D23" s="42">
        <v>96</v>
      </c>
      <c r="E23" s="46"/>
      <c r="F23" s="53">
        <v>24</v>
      </c>
      <c r="G23" s="55">
        <v>480</v>
      </c>
      <c r="H23" s="42">
        <v>33</v>
      </c>
      <c r="I23" s="46"/>
      <c r="J23" s="44"/>
      <c r="K23" s="46"/>
      <c r="L23" s="43">
        <v>1038</v>
      </c>
      <c r="M23" s="53">
        <v>519</v>
      </c>
      <c r="N23" s="42">
        <v>49</v>
      </c>
      <c r="O23" s="46"/>
      <c r="P23" s="53"/>
      <c r="Q23" s="42"/>
      <c r="R23" s="46"/>
      <c r="S23" s="53">
        <v>197</v>
      </c>
      <c r="T23" s="42">
        <v>59</v>
      </c>
      <c r="U23" s="46">
        <v>0.25</v>
      </c>
      <c r="V23" s="44"/>
      <c r="W23" s="46"/>
      <c r="X23" s="179"/>
    </row>
    <row r="24" spans="1:24" s="3" customFormat="1" ht="11.25">
      <c r="A24" s="43">
        <v>21</v>
      </c>
      <c r="B24" s="43">
        <v>192</v>
      </c>
      <c r="C24" s="53">
        <v>147</v>
      </c>
      <c r="D24" s="42">
        <v>95</v>
      </c>
      <c r="E24" s="46"/>
      <c r="F24" s="53">
        <v>70</v>
      </c>
      <c r="G24" s="55">
        <v>482</v>
      </c>
      <c r="H24" s="42">
        <v>32</v>
      </c>
      <c r="I24" s="46"/>
      <c r="J24" s="44"/>
      <c r="K24" s="46"/>
      <c r="L24" s="43">
        <v>1041</v>
      </c>
      <c r="M24" s="53">
        <v>519</v>
      </c>
      <c r="N24" s="42">
        <v>48</v>
      </c>
      <c r="O24" s="46"/>
      <c r="P24" s="53">
        <v>105</v>
      </c>
      <c r="Q24" s="42">
        <v>104</v>
      </c>
      <c r="R24" s="46"/>
      <c r="S24" s="53">
        <v>194</v>
      </c>
      <c r="T24" s="42">
        <v>55</v>
      </c>
      <c r="U24" s="46"/>
      <c r="V24" s="44">
        <v>72</v>
      </c>
      <c r="W24" s="46">
        <v>0.47</v>
      </c>
      <c r="X24" s="179"/>
    </row>
    <row r="25" spans="1:24" s="3" customFormat="1" ht="11.25">
      <c r="A25" s="43">
        <v>22</v>
      </c>
      <c r="B25" s="43">
        <v>192</v>
      </c>
      <c r="C25" s="53">
        <v>146</v>
      </c>
      <c r="D25" s="42">
        <v>94</v>
      </c>
      <c r="E25" s="46"/>
      <c r="F25" s="53">
        <v>72</v>
      </c>
      <c r="G25" s="55">
        <v>485</v>
      </c>
      <c r="H25" s="42">
        <v>30</v>
      </c>
      <c r="I25" s="46"/>
      <c r="J25" s="44"/>
      <c r="K25" s="46"/>
      <c r="L25" s="43">
        <v>1044</v>
      </c>
      <c r="M25" s="53">
        <v>518</v>
      </c>
      <c r="N25" s="42">
        <v>48</v>
      </c>
      <c r="O25" s="46"/>
      <c r="P25" s="53"/>
      <c r="Q25" s="42"/>
      <c r="R25" s="46"/>
      <c r="S25" s="53">
        <v>193</v>
      </c>
      <c r="T25" s="42">
        <v>48</v>
      </c>
      <c r="U25" s="46"/>
      <c r="V25" s="44"/>
      <c r="W25" s="46"/>
      <c r="X25" s="179"/>
    </row>
    <row r="26" spans="1:24" s="3" customFormat="1" ht="11.25">
      <c r="A26" s="43">
        <v>23</v>
      </c>
      <c r="B26" s="43">
        <v>191</v>
      </c>
      <c r="C26" s="53">
        <v>144</v>
      </c>
      <c r="D26" s="42">
        <v>92</v>
      </c>
      <c r="E26" s="46"/>
      <c r="F26" s="53">
        <v>72</v>
      </c>
      <c r="G26" s="55">
        <v>489</v>
      </c>
      <c r="H26" s="42">
        <v>30</v>
      </c>
      <c r="I26" s="46"/>
      <c r="J26" s="44"/>
      <c r="K26" s="46"/>
      <c r="L26" s="43">
        <v>1045</v>
      </c>
      <c r="M26" s="53">
        <v>518</v>
      </c>
      <c r="N26" s="42">
        <v>47</v>
      </c>
      <c r="O26" s="46"/>
      <c r="P26" s="53"/>
      <c r="Q26" s="42"/>
      <c r="R26" s="46"/>
      <c r="S26" s="53">
        <v>192</v>
      </c>
      <c r="T26" s="42">
        <v>42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191</v>
      </c>
      <c r="C27" s="53">
        <v>143</v>
      </c>
      <c r="D27" s="42">
        <v>91</v>
      </c>
      <c r="E27" s="46"/>
      <c r="F27" s="53">
        <v>72</v>
      </c>
      <c r="G27" s="55">
        <v>492</v>
      </c>
      <c r="H27" s="42">
        <v>30</v>
      </c>
      <c r="I27" s="46"/>
      <c r="J27" s="44">
        <v>25</v>
      </c>
      <c r="K27" s="46">
        <v>0.09</v>
      </c>
      <c r="L27" s="43">
        <v>1049</v>
      </c>
      <c r="M27" s="53">
        <v>520</v>
      </c>
      <c r="N27" s="42">
        <v>46</v>
      </c>
      <c r="O27" s="145">
        <v>0.2</v>
      </c>
      <c r="P27" s="53">
        <v>100</v>
      </c>
      <c r="Q27" s="42">
        <v>99</v>
      </c>
      <c r="R27" s="46"/>
      <c r="S27" s="53">
        <v>190</v>
      </c>
      <c r="T27" s="42">
        <v>39</v>
      </c>
      <c r="U27" s="46"/>
      <c r="V27" s="44">
        <v>60</v>
      </c>
      <c r="W27" s="46"/>
      <c r="X27" s="179"/>
    </row>
    <row r="28" spans="1:24" s="3" customFormat="1" ht="11.25">
      <c r="A28" s="43">
        <v>25</v>
      </c>
      <c r="B28" s="43">
        <v>189</v>
      </c>
      <c r="C28" s="53">
        <v>142</v>
      </c>
      <c r="D28" s="42">
        <v>91</v>
      </c>
      <c r="E28" s="145">
        <v>0.8</v>
      </c>
      <c r="F28" s="53">
        <v>72</v>
      </c>
      <c r="G28" s="55">
        <v>495</v>
      </c>
      <c r="H28" s="42">
        <v>29</v>
      </c>
      <c r="I28" s="46"/>
      <c r="J28" s="44"/>
      <c r="K28" s="46"/>
      <c r="L28" s="43">
        <v>1052</v>
      </c>
      <c r="M28" s="53">
        <v>518</v>
      </c>
      <c r="N28" s="42">
        <v>45</v>
      </c>
      <c r="O28" s="46"/>
      <c r="P28" s="53"/>
      <c r="Q28" s="42"/>
      <c r="R28" s="46"/>
      <c r="S28" s="53">
        <v>189</v>
      </c>
      <c r="T28" s="42">
        <v>38</v>
      </c>
      <c r="U28" s="46"/>
      <c r="V28" s="44"/>
      <c r="W28" s="46"/>
      <c r="X28" s="179"/>
    </row>
    <row r="29" spans="1:24" s="3" customFormat="1" ht="11.25">
      <c r="A29" s="43">
        <v>26</v>
      </c>
      <c r="B29" s="43">
        <v>190</v>
      </c>
      <c r="C29" s="53">
        <v>142</v>
      </c>
      <c r="D29" s="42">
        <v>91</v>
      </c>
      <c r="E29" s="46"/>
      <c r="F29" s="53">
        <v>72</v>
      </c>
      <c r="G29" s="55">
        <v>498</v>
      </c>
      <c r="H29" s="42">
        <v>29</v>
      </c>
      <c r="I29" s="46"/>
      <c r="J29" s="44"/>
      <c r="K29" s="46"/>
      <c r="L29" s="43">
        <v>1055</v>
      </c>
      <c r="M29" s="53">
        <v>518</v>
      </c>
      <c r="N29" s="42">
        <v>45</v>
      </c>
      <c r="O29" s="46"/>
      <c r="P29" s="53">
        <v>97</v>
      </c>
      <c r="Q29" s="42">
        <v>96</v>
      </c>
      <c r="R29" s="46"/>
      <c r="S29" s="53">
        <v>188</v>
      </c>
      <c r="T29" s="42">
        <v>57</v>
      </c>
      <c r="U29" s="46"/>
      <c r="V29" s="44">
        <v>60</v>
      </c>
      <c r="W29" s="46"/>
      <c r="X29" s="179"/>
    </row>
    <row r="30" spans="1:24" s="3" customFormat="1" ht="11.25">
      <c r="A30" s="43">
        <v>27</v>
      </c>
      <c r="B30" s="43">
        <v>190</v>
      </c>
      <c r="C30" s="53">
        <v>142</v>
      </c>
      <c r="D30" s="42">
        <v>96</v>
      </c>
      <c r="E30" s="46"/>
      <c r="F30" s="53">
        <v>72</v>
      </c>
      <c r="G30" s="55">
        <v>501</v>
      </c>
      <c r="H30" s="42">
        <v>29</v>
      </c>
      <c r="I30" s="46"/>
      <c r="J30" s="44"/>
      <c r="K30" s="46"/>
      <c r="L30" s="43">
        <v>1057</v>
      </c>
      <c r="M30" s="53">
        <v>518</v>
      </c>
      <c r="N30" s="42">
        <v>45</v>
      </c>
      <c r="O30" s="46"/>
      <c r="P30" s="53"/>
      <c r="Q30" s="42"/>
      <c r="R30" s="46"/>
      <c r="S30" s="53">
        <v>188</v>
      </c>
      <c r="T30" s="42">
        <v>58</v>
      </c>
      <c r="U30" s="46"/>
      <c r="V30" s="44"/>
      <c r="W30" s="46"/>
      <c r="X30" s="179"/>
    </row>
    <row r="31" spans="1:24" s="3" customFormat="1" ht="11.25">
      <c r="A31" s="43">
        <v>28</v>
      </c>
      <c r="B31" s="43">
        <v>189</v>
      </c>
      <c r="C31" s="53">
        <v>142</v>
      </c>
      <c r="D31" s="42">
        <v>95</v>
      </c>
      <c r="E31" s="46"/>
      <c r="F31" s="53">
        <v>72</v>
      </c>
      <c r="G31" s="55">
        <v>504</v>
      </c>
      <c r="H31" s="42">
        <v>28</v>
      </c>
      <c r="I31" s="46"/>
      <c r="J31" s="44"/>
      <c r="K31" s="46"/>
      <c r="L31" s="43">
        <v>1060</v>
      </c>
      <c r="M31" s="53">
        <v>518</v>
      </c>
      <c r="N31" s="42">
        <v>45</v>
      </c>
      <c r="O31" s="46"/>
      <c r="P31" s="53">
        <v>94</v>
      </c>
      <c r="Q31" s="42">
        <v>93</v>
      </c>
      <c r="R31" s="46"/>
      <c r="S31" s="53">
        <v>186</v>
      </c>
      <c r="T31" s="42">
        <v>55</v>
      </c>
      <c r="U31" s="46"/>
      <c r="V31" s="44">
        <v>60</v>
      </c>
      <c r="W31" s="46"/>
      <c r="X31" s="179"/>
    </row>
    <row r="32" spans="1:24" s="3" customFormat="1" ht="11.25">
      <c r="A32" s="43">
        <v>29</v>
      </c>
      <c r="B32" s="43">
        <v>189</v>
      </c>
      <c r="C32" s="53">
        <v>153</v>
      </c>
      <c r="D32" s="42">
        <v>108</v>
      </c>
      <c r="E32" s="46"/>
      <c r="F32" s="53">
        <v>72</v>
      </c>
      <c r="G32" s="55">
        <v>507</v>
      </c>
      <c r="H32" s="42">
        <v>28</v>
      </c>
      <c r="I32" s="46">
        <v>0.64</v>
      </c>
      <c r="J32" s="44"/>
      <c r="K32" s="46"/>
      <c r="L32" s="43">
        <v>1062</v>
      </c>
      <c r="M32" s="53">
        <v>518</v>
      </c>
      <c r="N32" s="42">
        <v>45</v>
      </c>
      <c r="O32" s="46"/>
      <c r="P32" s="53"/>
      <c r="Q32" s="42"/>
      <c r="R32" s="46"/>
      <c r="S32" s="53">
        <v>181</v>
      </c>
      <c r="T32" s="42">
        <v>86</v>
      </c>
      <c r="U32" s="46"/>
      <c r="V32" s="44"/>
      <c r="W32" s="46"/>
      <c r="X32" s="179"/>
    </row>
    <row r="33" spans="1:24" s="3" customFormat="1" ht="11.25">
      <c r="A33" s="43">
        <v>30</v>
      </c>
      <c r="B33" s="43">
        <v>189</v>
      </c>
      <c r="C33" s="53">
        <v>153</v>
      </c>
      <c r="D33" s="42">
        <v>107</v>
      </c>
      <c r="E33" s="46"/>
      <c r="F33" s="53">
        <v>72</v>
      </c>
      <c r="G33" s="55">
        <v>510</v>
      </c>
      <c r="H33" s="42">
        <v>28</v>
      </c>
      <c r="I33" s="46"/>
      <c r="J33" s="44"/>
      <c r="K33" s="46"/>
      <c r="L33" s="43">
        <v>1063</v>
      </c>
      <c r="M33" s="53">
        <v>518</v>
      </c>
      <c r="N33" s="42">
        <v>45</v>
      </c>
      <c r="O33" s="46"/>
      <c r="P33" s="53"/>
      <c r="Q33" s="42"/>
      <c r="R33" s="46"/>
      <c r="S33" s="53">
        <v>180</v>
      </c>
      <c r="T33" s="42">
        <v>88</v>
      </c>
      <c r="U33" s="46">
        <v>0.81</v>
      </c>
      <c r="V33" s="44"/>
      <c r="W33" s="46"/>
      <c r="X33" s="179"/>
    </row>
    <row r="34" spans="1:24" s="3" customFormat="1" ht="12" thickBot="1">
      <c r="A34" s="41">
        <v>31</v>
      </c>
      <c r="B34" s="41"/>
      <c r="C34" s="56"/>
      <c r="D34" s="52"/>
      <c r="E34" s="36"/>
      <c r="F34" s="56"/>
      <c r="G34" s="58"/>
      <c r="H34" s="52"/>
      <c r="I34" s="36"/>
      <c r="J34" s="35"/>
      <c r="K34" s="36"/>
      <c r="L34" s="4"/>
      <c r="M34" s="54"/>
      <c r="N34" s="48"/>
      <c r="O34" s="49"/>
      <c r="P34" s="54"/>
      <c r="Q34" s="48"/>
      <c r="R34" s="49"/>
      <c r="S34" s="54"/>
      <c r="T34" s="48"/>
      <c r="U34" s="49"/>
      <c r="V34" s="47"/>
      <c r="W34" s="49"/>
      <c r="X34" s="180"/>
    </row>
    <row r="35" spans="1:24" s="3" customFormat="1" ht="12" thickBot="1">
      <c r="A35" s="65" t="s">
        <v>25</v>
      </c>
      <c r="B35" s="59">
        <f>MAX(B4:B34)</f>
        <v>197</v>
      </c>
      <c r="C35" s="60">
        <f>MAX(C4:C34)</f>
        <v>163</v>
      </c>
      <c r="D35" s="61">
        <f>MAX(D4:D34)</f>
        <v>117</v>
      </c>
      <c r="E35" s="62">
        <f>MAX(E4:E34)</f>
        <v>1.53</v>
      </c>
      <c r="F35" s="60">
        <f>SUM(F4:F34)</f>
        <v>1559</v>
      </c>
      <c r="G35" s="63">
        <f aca="true" t="shared" si="0" ref="G35:V35">MAX(G4:G34)</f>
        <v>510</v>
      </c>
      <c r="H35" s="61">
        <f t="shared" si="0"/>
        <v>45</v>
      </c>
      <c r="I35" s="62">
        <f t="shared" si="0"/>
        <v>1.12</v>
      </c>
      <c r="J35" s="64">
        <f t="shared" si="0"/>
        <v>30</v>
      </c>
      <c r="K35" s="62">
        <f t="shared" si="0"/>
        <v>0.12</v>
      </c>
      <c r="L35" s="59">
        <f t="shared" si="0"/>
        <v>1063</v>
      </c>
      <c r="M35" s="60">
        <f t="shared" si="0"/>
        <v>527</v>
      </c>
      <c r="N35" s="61">
        <f t="shared" si="0"/>
        <v>65</v>
      </c>
      <c r="O35" s="62">
        <f t="shared" si="0"/>
        <v>0.43</v>
      </c>
      <c r="P35" s="60">
        <f t="shared" si="0"/>
        <v>126</v>
      </c>
      <c r="Q35" s="61">
        <f t="shared" si="0"/>
        <v>124</v>
      </c>
      <c r="R35" s="62">
        <f t="shared" si="0"/>
        <v>0</v>
      </c>
      <c r="S35" s="60">
        <f t="shared" si="0"/>
        <v>215</v>
      </c>
      <c r="T35" s="61">
        <f t="shared" si="0"/>
        <v>121</v>
      </c>
      <c r="U35" s="62">
        <f t="shared" si="0"/>
        <v>2.26</v>
      </c>
      <c r="V35" s="64">
        <f t="shared" si="0"/>
        <v>89</v>
      </c>
      <c r="W35" s="63">
        <f>MAX(W4:W34)</f>
        <v>0.85</v>
      </c>
      <c r="X35" s="57"/>
    </row>
    <row r="36" spans="1:24" s="3" customFormat="1" ht="12" thickBot="1">
      <c r="A36" s="66" t="s">
        <v>26</v>
      </c>
      <c r="B36" s="59">
        <f>MIN(B4:B34)</f>
        <v>189</v>
      </c>
      <c r="C36" s="60">
        <f>MIN(C4:C34)</f>
        <v>140</v>
      </c>
      <c r="D36" s="61">
        <f>MIN(D4:D34)</f>
        <v>66</v>
      </c>
      <c r="E36" s="62">
        <f>MIN(E4:E34)</f>
        <v>0.14</v>
      </c>
      <c r="F36" s="60"/>
      <c r="G36" s="63">
        <f aca="true" t="shared" si="1" ref="G36:V36">MIN(G4:G34)</f>
        <v>437</v>
      </c>
      <c r="H36" s="61">
        <f t="shared" si="1"/>
        <v>27</v>
      </c>
      <c r="I36" s="62">
        <f t="shared" si="1"/>
        <v>0.64</v>
      </c>
      <c r="J36" s="64">
        <f t="shared" si="1"/>
        <v>25</v>
      </c>
      <c r="K36" s="62">
        <f t="shared" si="1"/>
        <v>0.09</v>
      </c>
      <c r="L36" s="59">
        <f t="shared" si="1"/>
        <v>971</v>
      </c>
      <c r="M36" s="60">
        <f t="shared" si="1"/>
        <v>517</v>
      </c>
      <c r="N36" s="61">
        <f t="shared" si="1"/>
        <v>45</v>
      </c>
      <c r="O36" s="147">
        <f t="shared" si="1"/>
        <v>0.2</v>
      </c>
      <c r="P36" s="60">
        <f t="shared" si="1"/>
        <v>65</v>
      </c>
      <c r="Q36" s="61">
        <f t="shared" si="1"/>
        <v>64</v>
      </c>
      <c r="R36" s="62">
        <f t="shared" si="1"/>
        <v>0</v>
      </c>
      <c r="S36" s="60">
        <f t="shared" si="1"/>
        <v>163</v>
      </c>
      <c r="T36" s="61">
        <f t="shared" si="1"/>
        <v>38</v>
      </c>
      <c r="U36" s="62">
        <f t="shared" si="1"/>
        <v>0.25</v>
      </c>
      <c r="V36" s="64">
        <f t="shared" si="1"/>
        <v>60</v>
      </c>
      <c r="W36" s="63">
        <f>MIN(W4:W34)</f>
        <v>0.47</v>
      </c>
      <c r="X36" s="51"/>
    </row>
    <row r="37" spans="1:24" s="97" customFormat="1" ht="12" thickBot="1">
      <c r="A37" s="95" t="s">
        <v>27</v>
      </c>
      <c r="B37" s="122">
        <f>AVERAGE(B4:B34)</f>
        <v>193.33333333333334</v>
      </c>
      <c r="C37" s="123">
        <f>AVERAGE(C4:C34)</f>
        <v>151.33333333333334</v>
      </c>
      <c r="D37" s="124">
        <f>AVERAGE(D4:D34)</f>
        <v>90.63333333333334</v>
      </c>
      <c r="E37" s="125"/>
      <c r="F37" s="123"/>
      <c r="G37" s="126">
        <f>AVERAGE(G4:G34)</f>
        <v>471</v>
      </c>
      <c r="H37" s="124">
        <f>AVERAGE(H4:H34)</f>
        <v>33.3</v>
      </c>
      <c r="I37" s="125"/>
      <c r="J37" s="127">
        <f>AVERAGE(J4:J34)</f>
        <v>27.5</v>
      </c>
      <c r="K37" s="125"/>
      <c r="L37" s="122">
        <f>AVERAGE(L4:L34)</f>
        <v>1017.3333333333334</v>
      </c>
      <c r="M37" s="123">
        <f>AVERAGE(M4:M34)</f>
        <v>520.5666666666667</v>
      </c>
      <c r="N37" s="124">
        <f>AVERAGE(N4:N34)</f>
        <v>51.733333333333334</v>
      </c>
      <c r="O37" s="125"/>
      <c r="P37" s="123">
        <f>AVERAGE(P4:P34)</f>
        <v>93.15384615384616</v>
      </c>
      <c r="Q37" s="124">
        <f>AVERAGE(Q4:Q34)</f>
        <v>91.92307692307692</v>
      </c>
      <c r="R37" s="125"/>
      <c r="S37" s="123">
        <f>AVERAGE(S4:S34)</f>
        <v>187.13333333333333</v>
      </c>
      <c r="T37" s="124">
        <f>AVERAGE(T4:T34)</f>
        <v>76.43333333333334</v>
      </c>
      <c r="U37" s="125"/>
      <c r="V37" s="127">
        <f>AVERAGE(V4:V34)</f>
        <v>75.07692307692308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&amp;LPINNAVEEALLIKAD&amp;RNOVEMBER 1997</oddHeader>
    <oddFooter>&amp;CTALLINNA VK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71093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189</v>
      </c>
      <c r="C4" s="53">
        <v>153</v>
      </c>
      <c r="D4" s="42">
        <v>109</v>
      </c>
      <c r="E4" s="45"/>
      <c r="F4" s="53">
        <v>68</v>
      </c>
      <c r="G4" s="55">
        <v>512</v>
      </c>
      <c r="H4" s="42">
        <v>28</v>
      </c>
      <c r="I4" s="46"/>
      <c r="J4" s="44"/>
      <c r="K4" s="46"/>
      <c r="L4" s="43">
        <v>1065</v>
      </c>
      <c r="M4" s="53">
        <v>517</v>
      </c>
      <c r="N4" s="42">
        <v>44</v>
      </c>
      <c r="O4" s="46"/>
      <c r="P4" s="53">
        <v>93</v>
      </c>
      <c r="Q4" s="42">
        <v>92</v>
      </c>
      <c r="R4" s="46"/>
      <c r="S4" s="53">
        <v>181</v>
      </c>
      <c r="T4" s="42">
        <v>84</v>
      </c>
      <c r="U4" s="46"/>
      <c r="V4" s="44">
        <v>74</v>
      </c>
      <c r="W4" s="46"/>
      <c r="X4" s="178"/>
    </row>
    <row r="5" spans="1:24" s="3" customFormat="1" ht="11.25">
      <c r="A5" s="43">
        <v>2</v>
      </c>
      <c r="B5" s="43">
        <v>190</v>
      </c>
      <c r="C5" s="53">
        <v>153</v>
      </c>
      <c r="D5" s="42">
        <v>127</v>
      </c>
      <c r="E5" s="46"/>
      <c r="F5" s="53">
        <v>72</v>
      </c>
      <c r="G5" s="55">
        <v>515</v>
      </c>
      <c r="H5" s="42">
        <v>28</v>
      </c>
      <c r="I5" s="46"/>
      <c r="J5" s="44"/>
      <c r="K5" s="46"/>
      <c r="L5" s="43">
        <v>1068</v>
      </c>
      <c r="M5" s="53">
        <v>517</v>
      </c>
      <c r="N5" s="42">
        <v>43</v>
      </c>
      <c r="O5" s="46"/>
      <c r="P5" s="53"/>
      <c r="Q5" s="42"/>
      <c r="R5" s="46"/>
      <c r="S5" s="53">
        <v>181</v>
      </c>
      <c r="T5" s="42">
        <v>81</v>
      </c>
      <c r="U5" s="46"/>
      <c r="V5" s="44"/>
      <c r="W5" s="46"/>
      <c r="X5" s="179"/>
    </row>
    <row r="6" spans="1:24" s="3" customFormat="1" ht="11.25">
      <c r="A6" s="43">
        <v>3</v>
      </c>
      <c r="B6" s="43">
        <v>190</v>
      </c>
      <c r="C6" s="53">
        <v>115</v>
      </c>
      <c r="D6" s="42">
        <v>115</v>
      </c>
      <c r="E6" s="46"/>
      <c r="F6" s="53">
        <v>72</v>
      </c>
      <c r="G6" s="55">
        <v>519</v>
      </c>
      <c r="H6" s="42">
        <v>28</v>
      </c>
      <c r="I6" s="46"/>
      <c r="J6" s="44"/>
      <c r="K6" s="46"/>
      <c r="L6" s="43">
        <v>1070</v>
      </c>
      <c r="M6" s="53">
        <v>517</v>
      </c>
      <c r="N6" s="42">
        <v>43</v>
      </c>
      <c r="O6" s="46"/>
      <c r="P6" s="53">
        <v>93</v>
      </c>
      <c r="Q6" s="42">
        <v>92</v>
      </c>
      <c r="R6" s="46"/>
      <c r="S6" s="53">
        <v>181</v>
      </c>
      <c r="T6" s="42">
        <v>81</v>
      </c>
      <c r="U6" s="46"/>
      <c r="V6" s="44">
        <v>74</v>
      </c>
      <c r="W6" s="46"/>
      <c r="X6" s="179"/>
    </row>
    <row r="7" spans="1:24" s="3" customFormat="1" ht="11.25">
      <c r="A7" s="43">
        <v>4</v>
      </c>
      <c r="B7" s="43">
        <v>190</v>
      </c>
      <c r="C7" s="53">
        <v>116</v>
      </c>
      <c r="D7" s="42">
        <v>116</v>
      </c>
      <c r="E7" s="46"/>
      <c r="F7" s="53">
        <v>72</v>
      </c>
      <c r="G7" s="55">
        <v>523</v>
      </c>
      <c r="H7" s="42">
        <v>27</v>
      </c>
      <c r="I7" s="46"/>
      <c r="J7" s="44"/>
      <c r="K7" s="46"/>
      <c r="L7" s="43">
        <v>1071</v>
      </c>
      <c r="M7" s="53">
        <v>517</v>
      </c>
      <c r="N7" s="42">
        <v>43</v>
      </c>
      <c r="O7" s="46"/>
      <c r="P7" s="53"/>
      <c r="Q7" s="42"/>
      <c r="R7" s="46"/>
      <c r="S7" s="53">
        <v>181</v>
      </c>
      <c r="T7" s="42">
        <v>86</v>
      </c>
      <c r="U7" s="46"/>
      <c r="V7" s="44"/>
      <c r="W7" s="46"/>
      <c r="X7" s="179"/>
    </row>
    <row r="8" spans="1:24" s="3" customFormat="1" ht="11.25">
      <c r="A8" s="43">
        <v>5</v>
      </c>
      <c r="B8" s="43">
        <v>190</v>
      </c>
      <c r="C8" s="53">
        <v>128</v>
      </c>
      <c r="D8" s="42">
        <v>128</v>
      </c>
      <c r="E8" s="46"/>
      <c r="F8" s="53">
        <v>72</v>
      </c>
      <c r="G8" s="55">
        <v>526</v>
      </c>
      <c r="H8" s="42">
        <v>27</v>
      </c>
      <c r="I8" s="46"/>
      <c r="J8" s="44"/>
      <c r="K8" s="46"/>
      <c r="L8" s="43">
        <v>1072</v>
      </c>
      <c r="M8" s="53">
        <v>518</v>
      </c>
      <c r="N8" s="42">
        <v>43</v>
      </c>
      <c r="O8" s="46"/>
      <c r="P8" s="53">
        <v>92</v>
      </c>
      <c r="Q8" s="42">
        <v>91</v>
      </c>
      <c r="R8" s="46"/>
      <c r="S8" s="53">
        <v>181</v>
      </c>
      <c r="T8" s="42">
        <v>90</v>
      </c>
      <c r="U8" s="46"/>
      <c r="V8" s="44">
        <v>56</v>
      </c>
      <c r="W8" s="46"/>
      <c r="X8" s="179"/>
    </row>
    <row r="9" spans="1:24" s="3" customFormat="1" ht="11.25">
      <c r="A9" s="43">
        <v>6</v>
      </c>
      <c r="B9" s="43">
        <v>191</v>
      </c>
      <c r="C9" s="53">
        <v>126</v>
      </c>
      <c r="D9" s="42">
        <v>126</v>
      </c>
      <c r="E9" s="46"/>
      <c r="F9" s="53">
        <v>68</v>
      </c>
      <c r="G9" s="55">
        <v>528</v>
      </c>
      <c r="H9" s="42">
        <v>28</v>
      </c>
      <c r="I9" s="46"/>
      <c r="J9" s="44"/>
      <c r="K9" s="46"/>
      <c r="L9" s="43">
        <v>1071</v>
      </c>
      <c r="M9" s="53">
        <v>517</v>
      </c>
      <c r="N9" s="42">
        <v>43</v>
      </c>
      <c r="O9" s="46"/>
      <c r="P9" s="53"/>
      <c r="Q9" s="42"/>
      <c r="R9" s="46"/>
      <c r="S9" s="53">
        <v>179</v>
      </c>
      <c r="T9" s="42">
        <v>89</v>
      </c>
      <c r="U9" s="46"/>
      <c r="V9" s="44"/>
      <c r="W9" s="46"/>
      <c r="X9" s="179"/>
    </row>
    <row r="10" spans="1:24" s="3" customFormat="1" ht="11.25">
      <c r="A10" s="43">
        <v>7</v>
      </c>
      <c r="B10" s="43">
        <v>191</v>
      </c>
      <c r="C10" s="53">
        <v>125</v>
      </c>
      <c r="D10" s="42">
        <v>125</v>
      </c>
      <c r="E10" s="46"/>
      <c r="F10" s="53">
        <v>72</v>
      </c>
      <c r="G10" s="55">
        <v>531</v>
      </c>
      <c r="H10" s="42">
        <v>27</v>
      </c>
      <c r="I10" s="46"/>
      <c r="J10" s="44"/>
      <c r="K10" s="46"/>
      <c r="L10" s="43">
        <v>1075</v>
      </c>
      <c r="M10" s="53">
        <v>517</v>
      </c>
      <c r="N10" s="42">
        <v>43</v>
      </c>
      <c r="O10" s="46"/>
      <c r="P10" s="53"/>
      <c r="Q10" s="42"/>
      <c r="R10" s="46"/>
      <c r="S10" s="53">
        <v>178</v>
      </c>
      <c r="T10" s="42">
        <v>88</v>
      </c>
      <c r="U10" s="46"/>
      <c r="V10" s="44"/>
      <c r="W10" s="46"/>
      <c r="X10" s="179"/>
    </row>
    <row r="11" spans="1:24" s="3" customFormat="1" ht="11.25">
      <c r="A11" s="43">
        <v>8</v>
      </c>
      <c r="B11" s="43">
        <v>192</v>
      </c>
      <c r="C11" s="53">
        <v>122</v>
      </c>
      <c r="D11" s="42">
        <v>122</v>
      </c>
      <c r="E11" s="46"/>
      <c r="F11" s="53">
        <v>72</v>
      </c>
      <c r="G11" s="55">
        <v>533</v>
      </c>
      <c r="H11" s="42">
        <v>27</v>
      </c>
      <c r="I11" s="46"/>
      <c r="J11" s="44"/>
      <c r="K11" s="46"/>
      <c r="L11" s="43">
        <v>1077</v>
      </c>
      <c r="M11" s="53">
        <v>516</v>
      </c>
      <c r="N11" s="42">
        <v>41</v>
      </c>
      <c r="O11" s="46"/>
      <c r="P11" s="53">
        <v>90</v>
      </c>
      <c r="Q11" s="42">
        <v>89</v>
      </c>
      <c r="R11" s="46"/>
      <c r="S11" s="53">
        <v>177</v>
      </c>
      <c r="T11" s="42">
        <v>88</v>
      </c>
      <c r="U11" s="46"/>
      <c r="V11" s="44">
        <v>50</v>
      </c>
      <c r="W11" s="46"/>
      <c r="X11" s="179"/>
    </row>
    <row r="12" spans="1:24" s="3" customFormat="1" ht="11.25">
      <c r="A12" s="43">
        <v>9</v>
      </c>
      <c r="B12" s="43">
        <v>192</v>
      </c>
      <c r="C12" s="53">
        <v>125</v>
      </c>
      <c r="D12" s="42">
        <v>125</v>
      </c>
      <c r="E12" s="46"/>
      <c r="F12" s="53">
        <v>72</v>
      </c>
      <c r="G12" s="55">
        <v>536</v>
      </c>
      <c r="H12" s="42">
        <v>28</v>
      </c>
      <c r="I12" s="46"/>
      <c r="J12" s="44"/>
      <c r="K12" s="46"/>
      <c r="L12" s="43">
        <v>1078</v>
      </c>
      <c r="M12" s="53">
        <v>517</v>
      </c>
      <c r="N12" s="42">
        <v>42</v>
      </c>
      <c r="O12" s="46"/>
      <c r="P12" s="53"/>
      <c r="Q12" s="42"/>
      <c r="R12" s="46"/>
      <c r="S12" s="53">
        <v>176</v>
      </c>
      <c r="T12" s="42">
        <v>86</v>
      </c>
      <c r="U12" s="46"/>
      <c r="V12" s="44">
        <v>50</v>
      </c>
      <c r="W12" s="46">
        <v>0.89</v>
      </c>
      <c r="X12" s="179"/>
    </row>
    <row r="13" spans="1:24" s="3" customFormat="1" ht="11.25">
      <c r="A13" s="43">
        <v>10</v>
      </c>
      <c r="B13" s="43">
        <v>193</v>
      </c>
      <c r="C13" s="53">
        <v>124</v>
      </c>
      <c r="D13" s="42">
        <v>124</v>
      </c>
      <c r="E13" s="46"/>
      <c r="F13" s="53">
        <v>72</v>
      </c>
      <c r="G13" s="55">
        <v>539</v>
      </c>
      <c r="H13" s="42">
        <v>28</v>
      </c>
      <c r="I13" s="46"/>
      <c r="J13" s="44"/>
      <c r="K13" s="46"/>
      <c r="L13" s="43">
        <v>1080</v>
      </c>
      <c r="M13" s="53">
        <v>517</v>
      </c>
      <c r="N13" s="42">
        <v>42</v>
      </c>
      <c r="O13" s="46"/>
      <c r="P13" s="53">
        <v>91</v>
      </c>
      <c r="Q13" s="42">
        <v>90</v>
      </c>
      <c r="R13" s="46"/>
      <c r="S13" s="53">
        <v>176</v>
      </c>
      <c r="T13" s="42">
        <v>85</v>
      </c>
      <c r="U13" s="46"/>
      <c r="V13" s="44">
        <v>50</v>
      </c>
      <c r="W13" s="46"/>
      <c r="X13" s="179"/>
    </row>
    <row r="14" spans="1:24" s="3" customFormat="1" ht="11.25">
      <c r="A14" s="43">
        <v>11</v>
      </c>
      <c r="B14" s="43">
        <v>193</v>
      </c>
      <c r="C14" s="53">
        <v>124</v>
      </c>
      <c r="D14" s="42">
        <v>124</v>
      </c>
      <c r="E14" s="46"/>
      <c r="F14" s="53">
        <v>71</v>
      </c>
      <c r="G14" s="55">
        <v>542</v>
      </c>
      <c r="H14" s="42">
        <v>28</v>
      </c>
      <c r="I14" s="46"/>
      <c r="J14" s="44"/>
      <c r="K14" s="46"/>
      <c r="L14" s="43">
        <v>1081</v>
      </c>
      <c r="M14" s="53">
        <v>517</v>
      </c>
      <c r="N14" s="42">
        <v>42</v>
      </c>
      <c r="O14" s="46"/>
      <c r="P14" s="53"/>
      <c r="Q14" s="42"/>
      <c r="R14" s="46"/>
      <c r="S14" s="53">
        <v>176</v>
      </c>
      <c r="T14" s="42">
        <v>87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194</v>
      </c>
      <c r="C15" s="53">
        <v>124</v>
      </c>
      <c r="D15" s="42">
        <v>124</v>
      </c>
      <c r="E15" s="46"/>
      <c r="F15" s="53">
        <v>70</v>
      </c>
      <c r="G15" s="55">
        <v>545</v>
      </c>
      <c r="H15" s="42">
        <v>28</v>
      </c>
      <c r="I15" s="46"/>
      <c r="J15" s="44"/>
      <c r="K15" s="46"/>
      <c r="L15" s="43">
        <v>1082</v>
      </c>
      <c r="M15" s="53">
        <v>517</v>
      </c>
      <c r="N15" s="42">
        <v>42</v>
      </c>
      <c r="O15" s="46"/>
      <c r="P15" s="53">
        <v>89</v>
      </c>
      <c r="Q15" s="42">
        <v>88</v>
      </c>
      <c r="R15" s="46"/>
      <c r="S15" s="53">
        <v>176</v>
      </c>
      <c r="T15" s="42">
        <v>86</v>
      </c>
      <c r="U15" s="46">
        <v>0.72</v>
      </c>
      <c r="V15" s="44">
        <v>48</v>
      </c>
      <c r="W15" s="46"/>
      <c r="X15" s="179"/>
    </row>
    <row r="16" spans="1:24" s="3" customFormat="1" ht="11.25">
      <c r="A16" s="43">
        <v>13</v>
      </c>
      <c r="B16" s="43">
        <v>195</v>
      </c>
      <c r="C16" s="53">
        <v>124</v>
      </c>
      <c r="D16" s="42">
        <v>124</v>
      </c>
      <c r="E16" s="46"/>
      <c r="F16" s="53">
        <v>50</v>
      </c>
      <c r="G16" s="55">
        <v>548</v>
      </c>
      <c r="H16" s="42">
        <v>28</v>
      </c>
      <c r="I16" s="46">
        <v>0.77</v>
      </c>
      <c r="J16" s="44"/>
      <c r="K16" s="46"/>
      <c r="L16" s="43">
        <v>1083</v>
      </c>
      <c r="M16" s="53">
        <v>517</v>
      </c>
      <c r="N16" s="42">
        <v>42</v>
      </c>
      <c r="O16" s="46">
        <v>0.18</v>
      </c>
      <c r="P16" s="53"/>
      <c r="Q16" s="42"/>
      <c r="R16" s="46"/>
      <c r="S16" s="53">
        <v>166</v>
      </c>
      <c r="T16" s="42">
        <v>106</v>
      </c>
      <c r="U16" s="46"/>
      <c r="V16" s="44"/>
      <c r="W16" s="46"/>
      <c r="X16" s="179"/>
    </row>
    <row r="17" spans="1:24" s="3" customFormat="1" ht="11.25">
      <c r="A17" s="43">
        <v>14</v>
      </c>
      <c r="B17" s="43">
        <v>196</v>
      </c>
      <c r="C17" s="53">
        <v>120</v>
      </c>
      <c r="D17" s="42">
        <v>120</v>
      </c>
      <c r="E17" s="46">
        <v>1.63</v>
      </c>
      <c r="F17" s="53">
        <v>48</v>
      </c>
      <c r="G17" s="55">
        <v>549</v>
      </c>
      <c r="H17" s="42">
        <v>27</v>
      </c>
      <c r="I17" s="46"/>
      <c r="J17" s="44"/>
      <c r="K17" s="46"/>
      <c r="L17" s="43">
        <v>1082</v>
      </c>
      <c r="M17" s="53">
        <v>517</v>
      </c>
      <c r="N17" s="42">
        <v>42</v>
      </c>
      <c r="O17" s="46"/>
      <c r="P17" s="53"/>
      <c r="Q17" s="42"/>
      <c r="R17" s="46"/>
      <c r="S17" s="53">
        <v>162</v>
      </c>
      <c r="T17" s="42">
        <v>111</v>
      </c>
      <c r="U17" s="46"/>
      <c r="V17" s="44"/>
      <c r="W17" s="46"/>
      <c r="X17" s="179"/>
    </row>
    <row r="18" spans="1:24" s="3" customFormat="1" ht="11.25">
      <c r="A18" s="43">
        <v>15</v>
      </c>
      <c r="B18" s="43">
        <v>196</v>
      </c>
      <c r="C18" s="53">
        <v>133</v>
      </c>
      <c r="D18" s="42">
        <v>133</v>
      </c>
      <c r="E18" s="46"/>
      <c r="F18" s="53">
        <v>48</v>
      </c>
      <c r="G18" s="55">
        <v>550</v>
      </c>
      <c r="H18" s="42">
        <v>27</v>
      </c>
      <c r="I18" s="46"/>
      <c r="J18" s="44"/>
      <c r="K18" s="46"/>
      <c r="L18" s="43">
        <v>1084</v>
      </c>
      <c r="M18" s="53">
        <v>516</v>
      </c>
      <c r="N18" s="42">
        <v>40</v>
      </c>
      <c r="O18" s="46"/>
      <c r="P18" s="53">
        <v>85</v>
      </c>
      <c r="Q18" s="42">
        <v>84</v>
      </c>
      <c r="R18" s="46"/>
      <c r="S18" s="53">
        <v>164</v>
      </c>
      <c r="T18" s="42">
        <v>109</v>
      </c>
      <c r="U18" s="46"/>
      <c r="V18" s="44">
        <v>52</v>
      </c>
      <c r="W18" s="46"/>
      <c r="X18" s="179" t="s">
        <v>59</v>
      </c>
    </row>
    <row r="19" spans="1:24" s="3" customFormat="1" ht="11.25">
      <c r="A19" s="43">
        <v>16</v>
      </c>
      <c r="B19" s="43">
        <v>197</v>
      </c>
      <c r="C19" s="53">
        <v>137</v>
      </c>
      <c r="D19" s="42">
        <v>137</v>
      </c>
      <c r="E19" s="46"/>
      <c r="F19" s="53">
        <v>48</v>
      </c>
      <c r="G19" s="55">
        <v>551</v>
      </c>
      <c r="H19" s="42">
        <v>26</v>
      </c>
      <c r="I19" s="46"/>
      <c r="J19" s="44"/>
      <c r="K19" s="46"/>
      <c r="L19" s="43">
        <v>1085</v>
      </c>
      <c r="M19" s="53">
        <v>516</v>
      </c>
      <c r="N19" s="42">
        <v>40</v>
      </c>
      <c r="O19" s="46"/>
      <c r="P19" s="53"/>
      <c r="Q19" s="42"/>
      <c r="R19" s="46"/>
      <c r="S19" s="53">
        <v>175</v>
      </c>
      <c r="T19" s="42">
        <v>94</v>
      </c>
      <c r="U19" s="46"/>
      <c r="V19" s="44"/>
      <c r="W19" s="46"/>
      <c r="X19" s="179"/>
    </row>
    <row r="20" spans="1:24" s="3" customFormat="1" ht="11.25">
      <c r="A20" s="43">
        <v>17</v>
      </c>
      <c r="B20" s="43">
        <v>198</v>
      </c>
      <c r="C20" s="53">
        <v>144</v>
      </c>
      <c r="D20" s="42">
        <v>144</v>
      </c>
      <c r="E20" s="46"/>
      <c r="F20" s="53">
        <v>48</v>
      </c>
      <c r="G20" s="55">
        <v>551</v>
      </c>
      <c r="H20" s="42">
        <v>26</v>
      </c>
      <c r="I20" s="46"/>
      <c r="J20" s="44"/>
      <c r="K20" s="46"/>
      <c r="L20" s="43">
        <v>1084</v>
      </c>
      <c r="M20" s="53">
        <v>524</v>
      </c>
      <c r="N20" s="42">
        <v>57</v>
      </c>
      <c r="O20" s="46"/>
      <c r="P20" s="53">
        <v>92</v>
      </c>
      <c r="Q20" s="42">
        <v>91</v>
      </c>
      <c r="R20" s="46"/>
      <c r="S20" s="53">
        <v>160</v>
      </c>
      <c r="T20" s="42">
        <v>90</v>
      </c>
      <c r="U20" s="46"/>
      <c r="V20" s="44">
        <v>66</v>
      </c>
      <c r="W20" s="46"/>
      <c r="X20" s="179"/>
    </row>
    <row r="21" spans="1:24" s="3" customFormat="1" ht="11.25">
      <c r="A21" s="43">
        <v>18</v>
      </c>
      <c r="B21" s="43">
        <v>199</v>
      </c>
      <c r="C21" s="53">
        <v>140</v>
      </c>
      <c r="D21" s="42">
        <v>140</v>
      </c>
      <c r="E21" s="46"/>
      <c r="F21" s="53">
        <v>48</v>
      </c>
      <c r="G21" s="55">
        <v>552</v>
      </c>
      <c r="H21" s="42">
        <v>26</v>
      </c>
      <c r="I21" s="46"/>
      <c r="J21" s="44"/>
      <c r="K21" s="46"/>
      <c r="L21" s="43">
        <v>1084</v>
      </c>
      <c r="M21" s="53">
        <v>524</v>
      </c>
      <c r="N21" s="42">
        <v>57</v>
      </c>
      <c r="O21" s="46"/>
      <c r="P21" s="53">
        <v>94</v>
      </c>
      <c r="Q21" s="42">
        <v>93</v>
      </c>
      <c r="R21" s="46"/>
      <c r="S21" s="53">
        <v>160</v>
      </c>
      <c r="T21" s="42">
        <v>92</v>
      </c>
      <c r="U21" s="46"/>
      <c r="V21" s="44"/>
      <c r="W21" s="46"/>
      <c r="X21" s="179"/>
    </row>
    <row r="22" spans="1:24" s="3" customFormat="1" ht="11.25">
      <c r="A22" s="43">
        <v>19</v>
      </c>
      <c r="B22" s="43">
        <v>200</v>
      </c>
      <c r="C22" s="53">
        <v>138</v>
      </c>
      <c r="D22" s="42">
        <v>138</v>
      </c>
      <c r="E22" s="46"/>
      <c r="F22" s="53">
        <v>48</v>
      </c>
      <c r="G22" s="55">
        <v>554</v>
      </c>
      <c r="H22" s="42">
        <v>26</v>
      </c>
      <c r="I22" s="46"/>
      <c r="J22" s="44"/>
      <c r="K22" s="46"/>
      <c r="L22" s="43">
        <v>1085</v>
      </c>
      <c r="M22" s="53">
        <v>525</v>
      </c>
      <c r="N22" s="42">
        <v>57</v>
      </c>
      <c r="O22" s="46"/>
      <c r="P22" s="53">
        <v>94</v>
      </c>
      <c r="Q22" s="42">
        <v>93</v>
      </c>
      <c r="R22" s="46"/>
      <c r="S22" s="53">
        <v>160</v>
      </c>
      <c r="T22" s="42">
        <v>94</v>
      </c>
      <c r="U22" s="46"/>
      <c r="V22" s="44">
        <v>62</v>
      </c>
      <c r="W22" s="46">
        <v>1.05</v>
      </c>
      <c r="X22" s="179"/>
    </row>
    <row r="23" spans="1:24" s="3" customFormat="1" ht="11.25">
      <c r="A23" s="43">
        <v>20</v>
      </c>
      <c r="B23" s="43">
        <v>201</v>
      </c>
      <c r="C23" s="53">
        <v>138</v>
      </c>
      <c r="D23" s="42">
        <v>138</v>
      </c>
      <c r="E23" s="145">
        <v>2.5</v>
      </c>
      <c r="F23" s="53">
        <v>48</v>
      </c>
      <c r="G23" s="55">
        <v>556</v>
      </c>
      <c r="H23" s="42">
        <v>26</v>
      </c>
      <c r="I23" s="46"/>
      <c r="J23" s="44"/>
      <c r="K23" s="46"/>
      <c r="L23" s="43">
        <v>1082</v>
      </c>
      <c r="M23" s="53">
        <v>524</v>
      </c>
      <c r="N23" s="42">
        <v>56</v>
      </c>
      <c r="O23" s="46"/>
      <c r="P23" s="53"/>
      <c r="Q23" s="42"/>
      <c r="R23" s="46"/>
      <c r="S23" s="53">
        <v>159</v>
      </c>
      <c r="T23" s="42">
        <v>95</v>
      </c>
      <c r="U23" s="46"/>
      <c r="V23" s="44"/>
      <c r="W23" s="46"/>
      <c r="X23" s="179"/>
    </row>
    <row r="24" spans="1:24" s="3" customFormat="1" ht="11.25">
      <c r="A24" s="43">
        <v>21</v>
      </c>
      <c r="B24" s="43">
        <v>201</v>
      </c>
      <c r="C24" s="53">
        <v>122</v>
      </c>
      <c r="D24" s="42">
        <v>122</v>
      </c>
      <c r="E24" s="46"/>
      <c r="F24" s="53">
        <v>48</v>
      </c>
      <c r="G24" s="55">
        <v>558</v>
      </c>
      <c r="H24" s="42">
        <v>26</v>
      </c>
      <c r="I24" s="46"/>
      <c r="J24" s="44"/>
      <c r="K24" s="46"/>
      <c r="L24" s="43">
        <v>1083</v>
      </c>
      <c r="M24" s="53">
        <v>524</v>
      </c>
      <c r="N24" s="42">
        <v>57</v>
      </c>
      <c r="O24" s="46"/>
      <c r="P24" s="53"/>
      <c r="Q24" s="42"/>
      <c r="R24" s="46"/>
      <c r="S24" s="53">
        <v>159</v>
      </c>
      <c r="T24" s="42">
        <v>96</v>
      </c>
      <c r="U24" s="46">
        <v>1.09</v>
      </c>
      <c r="V24" s="44"/>
      <c r="W24" s="46"/>
      <c r="X24" s="179"/>
    </row>
    <row r="25" spans="1:24" s="3" customFormat="1" ht="11.25">
      <c r="A25" s="43">
        <v>22</v>
      </c>
      <c r="B25" s="43">
        <v>201</v>
      </c>
      <c r="C25" s="53">
        <v>120</v>
      </c>
      <c r="D25" s="42">
        <v>120</v>
      </c>
      <c r="E25" s="46">
        <v>1.59</v>
      </c>
      <c r="F25" s="53">
        <v>48</v>
      </c>
      <c r="G25" s="55">
        <v>559</v>
      </c>
      <c r="H25" s="42">
        <v>25</v>
      </c>
      <c r="I25" s="46"/>
      <c r="J25" s="44"/>
      <c r="K25" s="46"/>
      <c r="L25" s="43">
        <v>1083</v>
      </c>
      <c r="M25" s="53">
        <v>525</v>
      </c>
      <c r="N25" s="42">
        <v>57</v>
      </c>
      <c r="O25" s="46"/>
      <c r="P25" s="53">
        <v>96</v>
      </c>
      <c r="Q25" s="42">
        <v>95</v>
      </c>
      <c r="R25" s="46"/>
      <c r="S25" s="53">
        <v>159</v>
      </c>
      <c r="T25" s="42">
        <v>96</v>
      </c>
      <c r="U25" s="46"/>
      <c r="V25" s="44">
        <v>51</v>
      </c>
      <c r="W25" s="46"/>
      <c r="X25" s="179"/>
    </row>
    <row r="26" spans="1:24" s="3" customFormat="1" ht="11.25">
      <c r="A26" s="43">
        <v>23</v>
      </c>
      <c r="B26" s="43">
        <v>202</v>
      </c>
      <c r="C26" s="53">
        <v>113</v>
      </c>
      <c r="D26" s="42">
        <v>113</v>
      </c>
      <c r="E26" s="46"/>
      <c r="F26" s="53">
        <v>48</v>
      </c>
      <c r="G26" s="55">
        <v>560</v>
      </c>
      <c r="H26" s="42">
        <v>25</v>
      </c>
      <c r="I26" s="46"/>
      <c r="J26" s="44"/>
      <c r="K26" s="46"/>
      <c r="L26" s="43">
        <v>1083</v>
      </c>
      <c r="M26" s="53">
        <v>524</v>
      </c>
      <c r="N26" s="42">
        <v>57</v>
      </c>
      <c r="O26" s="46"/>
      <c r="P26" s="53"/>
      <c r="Q26" s="42"/>
      <c r="R26" s="46"/>
      <c r="S26" s="53">
        <v>159</v>
      </c>
      <c r="T26" s="42">
        <v>95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202</v>
      </c>
      <c r="C27" s="53">
        <v>114</v>
      </c>
      <c r="D27" s="42">
        <v>114</v>
      </c>
      <c r="E27" s="46"/>
      <c r="F27" s="53">
        <v>33</v>
      </c>
      <c r="G27" s="55">
        <v>561</v>
      </c>
      <c r="H27" s="42">
        <v>25</v>
      </c>
      <c r="I27" s="46"/>
      <c r="J27" s="44"/>
      <c r="K27" s="46"/>
      <c r="L27" s="43">
        <v>1082</v>
      </c>
      <c r="M27" s="53">
        <v>524</v>
      </c>
      <c r="N27" s="42">
        <v>57</v>
      </c>
      <c r="O27" s="46"/>
      <c r="P27" s="53">
        <v>97</v>
      </c>
      <c r="Q27" s="42">
        <v>96</v>
      </c>
      <c r="R27" s="46"/>
      <c r="S27" s="53">
        <v>159</v>
      </c>
      <c r="T27" s="42">
        <v>93</v>
      </c>
      <c r="U27" s="46"/>
      <c r="V27" s="44"/>
      <c r="W27" s="46"/>
      <c r="X27" s="179"/>
    </row>
    <row r="28" spans="1:24" s="3" customFormat="1" ht="11.25">
      <c r="A28" s="43">
        <v>25</v>
      </c>
      <c r="B28" s="43">
        <v>202</v>
      </c>
      <c r="C28" s="53">
        <v>115</v>
      </c>
      <c r="D28" s="42">
        <v>115</v>
      </c>
      <c r="E28" s="46"/>
      <c r="F28" s="53">
        <v>48</v>
      </c>
      <c r="G28" s="55">
        <v>564</v>
      </c>
      <c r="H28" s="42">
        <v>25</v>
      </c>
      <c r="I28" s="46"/>
      <c r="J28" s="44"/>
      <c r="K28" s="46"/>
      <c r="L28" s="43">
        <v>1082</v>
      </c>
      <c r="M28" s="53">
        <v>524</v>
      </c>
      <c r="N28" s="42">
        <v>57</v>
      </c>
      <c r="O28" s="46"/>
      <c r="P28" s="53"/>
      <c r="Q28" s="42"/>
      <c r="R28" s="46"/>
      <c r="S28" s="53">
        <v>160</v>
      </c>
      <c r="T28" s="42">
        <v>93</v>
      </c>
      <c r="U28" s="46"/>
      <c r="V28" s="44"/>
      <c r="W28" s="46"/>
      <c r="X28" s="179"/>
    </row>
    <row r="29" spans="1:24" s="3" customFormat="1" ht="11.25">
      <c r="A29" s="43">
        <v>26</v>
      </c>
      <c r="B29" s="43">
        <v>202</v>
      </c>
      <c r="C29" s="53">
        <v>115</v>
      </c>
      <c r="D29" s="42">
        <v>115</v>
      </c>
      <c r="E29" s="46"/>
      <c r="F29" s="53">
        <v>48</v>
      </c>
      <c r="G29" s="55">
        <v>564</v>
      </c>
      <c r="H29" s="42">
        <v>25</v>
      </c>
      <c r="I29" s="46"/>
      <c r="J29" s="44"/>
      <c r="K29" s="46"/>
      <c r="L29" s="43">
        <v>1082</v>
      </c>
      <c r="M29" s="53">
        <v>524</v>
      </c>
      <c r="N29" s="42">
        <v>57</v>
      </c>
      <c r="O29" s="46"/>
      <c r="P29" s="53">
        <v>99</v>
      </c>
      <c r="Q29" s="42">
        <v>98</v>
      </c>
      <c r="R29" s="46"/>
      <c r="S29" s="53">
        <v>160</v>
      </c>
      <c r="T29" s="42">
        <v>94</v>
      </c>
      <c r="U29" s="46"/>
      <c r="V29" s="44"/>
      <c r="W29" s="46"/>
      <c r="X29" s="179"/>
    </row>
    <row r="30" spans="1:24" s="3" customFormat="1" ht="11.25">
      <c r="A30" s="43">
        <v>27</v>
      </c>
      <c r="B30" s="43">
        <v>202</v>
      </c>
      <c r="C30" s="53">
        <v>116</v>
      </c>
      <c r="D30" s="42">
        <v>116</v>
      </c>
      <c r="E30" s="46"/>
      <c r="F30" s="53">
        <v>48</v>
      </c>
      <c r="G30" s="55">
        <v>566</v>
      </c>
      <c r="H30" s="42">
        <v>27</v>
      </c>
      <c r="I30" s="46"/>
      <c r="J30" s="44">
        <v>21</v>
      </c>
      <c r="K30" s="46">
        <v>0.07</v>
      </c>
      <c r="L30" s="43">
        <v>1083</v>
      </c>
      <c r="M30" s="53">
        <v>525</v>
      </c>
      <c r="N30" s="42">
        <v>59</v>
      </c>
      <c r="O30" s="46"/>
      <c r="P30" s="53"/>
      <c r="Q30" s="42"/>
      <c r="R30" s="46"/>
      <c r="S30" s="53">
        <v>163</v>
      </c>
      <c r="T30" s="42">
        <v>98</v>
      </c>
      <c r="U30" s="46"/>
      <c r="V30" s="44"/>
      <c r="W30" s="46"/>
      <c r="X30" s="179"/>
    </row>
    <row r="31" spans="1:24" s="3" customFormat="1" ht="11.25">
      <c r="A31" s="43">
        <v>28</v>
      </c>
      <c r="B31" s="43">
        <v>202</v>
      </c>
      <c r="C31" s="53">
        <v>96</v>
      </c>
      <c r="D31" s="42">
        <v>96</v>
      </c>
      <c r="E31" s="46"/>
      <c r="F31" s="53">
        <v>48</v>
      </c>
      <c r="G31" s="55">
        <v>568</v>
      </c>
      <c r="H31" s="42">
        <v>28</v>
      </c>
      <c r="I31" s="46"/>
      <c r="J31" s="44"/>
      <c r="K31" s="46"/>
      <c r="L31" s="43">
        <v>1083</v>
      </c>
      <c r="M31" s="53">
        <v>526</v>
      </c>
      <c r="N31" s="42">
        <v>61</v>
      </c>
      <c r="O31" s="46"/>
      <c r="P31" s="53">
        <v>104</v>
      </c>
      <c r="Q31" s="42">
        <v>102</v>
      </c>
      <c r="R31" s="46"/>
      <c r="S31" s="53">
        <v>165</v>
      </c>
      <c r="T31" s="42">
        <v>100</v>
      </c>
      <c r="U31" s="46"/>
      <c r="V31" s="44"/>
      <c r="W31" s="46"/>
      <c r="X31" s="179"/>
    </row>
    <row r="32" spans="1:24" s="3" customFormat="1" ht="11.25">
      <c r="A32" s="43">
        <v>29</v>
      </c>
      <c r="B32" s="43">
        <v>202</v>
      </c>
      <c r="C32" s="53">
        <v>97</v>
      </c>
      <c r="D32" s="42">
        <v>97</v>
      </c>
      <c r="E32" s="46"/>
      <c r="F32" s="53">
        <v>48</v>
      </c>
      <c r="G32" s="55">
        <v>570</v>
      </c>
      <c r="H32" s="42">
        <v>27</v>
      </c>
      <c r="I32" s="46">
        <v>0.67</v>
      </c>
      <c r="J32" s="44"/>
      <c r="K32" s="46"/>
      <c r="L32" s="43">
        <v>1082</v>
      </c>
      <c r="M32" s="53">
        <v>525</v>
      </c>
      <c r="N32" s="42">
        <v>59</v>
      </c>
      <c r="O32" s="46"/>
      <c r="P32" s="53">
        <v>105</v>
      </c>
      <c r="Q32" s="42">
        <v>103</v>
      </c>
      <c r="R32" s="46"/>
      <c r="S32" s="53">
        <v>166</v>
      </c>
      <c r="T32" s="42">
        <v>103</v>
      </c>
      <c r="U32" s="46">
        <v>1.32</v>
      </c>
      <c r="V32" s="44">
        <v>65</v>
      </c>
      <c r="W32" s="46"/>
      <c r="X32" s="179"/>
    </row>
    <row r="33" spans="1:24" s="3" customFormat="1" ht="11.25">
      <c r="A33" s="43">
        <v>30</v>
      </c>
      <c r="B33" s="43">
        <v>202</v>
      </c>
      <c r="C33" s="53">
        <v>98</v>
      </c>
      <c r="D33" s="42">
        <v>98</v>
      </c>
      <c r="E33" s="46"/>
      <c r="F33" s="53">
        <v>48</v>
      </c>
      <c r="G33" s="55">
        <v>572</v>
      </c>
      <c r="H33" s="42">
        <v>27</v>
      </c>
      <c r="I33" s="46"/>
      <c r="J33" s="44"/>
      <c r="K33" s="46"/>
      <c r="L33" s="43">
        <v>1082</v>
      </c>
      <c r="M33" s="53">
        <v>526</v>
      </c>
      <c r="N33" s="42">
        <v>61</v>
      </c>
      <c r="O33" s="46">
        <v>0.43</v>
      </c>
      <c r="P33" s="53"/>
      <c r="Q33" s="42"/>
      <c r="R33" s="46"/>
      <c r="S33" s="53">
        <v>166</v>
      </c>
      <c r="T33" s="42">
        <v>102</v>
      </c>
      <c r="U33" s="46"/>
      <c r="V33" s="44"/>
      <c r="W33" s="46"/>
      <c r="X33" s="179"/>
    </row>
    <row r="34" spans="1:24" s="3" customFormat="1" ht="12" thickBot="1">
      <c r="A34" s="41">
        <v>31</v>
      </c>
      <c r="B34" s="41">
        <v>201</v>
      </c>
      <c r="C34" s="56">
        <v>97</v>
      </c>
      <c r="D34" s="52">
        <v>97</v>
      </c>
      <c r="E34" s="36"/>
      <c r="F34" s="56">
        <v>48</v>
      </c>
      <c r="G34" s="58">
        <v>574</v>
      </c>
      <c r="H34" s="52">
        <v>26</v>
      </c>
      <c r="I34" s="36"/>
      <c r="J34" s="35"/>
      <c r="K34" s="36"/>
      <c r="L34" s="41">
        <v>1082</v>
      </c>
      <c r="M34" s="56">
        <v>526</v>
      </c>
      <c r="N34" s="52">
        <v>60</v>
      </c>
      <c r="O34" s="36"/>
      <c r="P34" s="56">
        <v>105</v>
      </c>
      <c r="Q34" s="52">
        <v>103</v>
      </c>
      <c r="R34" s="36"/>
      <c r="S34" s="56">
        <v>165</v>
      </c>
      <c r="T34" s="52">
        <v>100</v>
      </c>
      <c r="U34" s="36"/>
      <c r="V34" s="35">
        <v>72</v>
      </c>
      <c r="W34" s="36"/>
      <c r="X34" s="180"/>
    </row>
    <row r="35" spans="1:24" s="3" customFormat="1" ht="12" thickBot="1">
      <c r="A35" s="65" t="s">
        <v>25</v>
      </c>
      <c r="B35" s="59">
        <f>MAX(B4:B34)</f>
        <v>202</v>
      </c>
      <c r="C35" s="60">
        <f>MAX(C4:C34)</f>
        <v>153</v>
      </c>
      <c r="D35" s="61">
        <f>MAX(D4:D34)</f>
        <v>144</v>
      </c>
      <c r="E35" s="147">
        <f>MAX(E4:E34)</f>
        <v>2.5</v>
      </c>
      <c r="F35" s="60">
        <f>SUM(F4:F34)</f>
        <v>1752</v>
      </c>
      <c r="G35" s="63">
        <f aca="true" t="shared" si="0" ref="G35:V35">MAX(G4:G34)</f>
        <v>574</v>
      </c>
      <c r="H35" s="61">
        <f t="shared" si="0"/>
        <v>28</v>
      </c>
      <c r="I35" s="62">
        <f t="shared" si="0"/>
        <v>0.77</v>
      </c>
      <c r="J35" s="64">
        <f t="shared" si="0"/>
        <v>21</v>
      </c>
      <c r="K35" s="62">
        <f t="shared" si="0"/>
        <v>0.07</v>
      </c>
      <c r="L35" s="59">
        <f t="shared" si="0"/>
        <v>1085</v>
      </c>
      <c r="M35" s="60">
        <f t="shared" si="0"/>
        <v>526</v>
      </c>
      <c r="N35" s="61">
        <f t="shared" si="0"/>
        <v>61</v>
      </c>
      <c r="O35" s="62">
        <f t="shared" si="0"/>
        <v>0.43</v>
      </c>
      <c r="P35" s="60">
        <f t="shared" si="0"/>
        <v>105</v>
      </c>
      <c r="Q35" s="61">
        <f t="shared" si="0"/>
        <v>103</v>
      </c>
      <c r="R35" s="62">
        <f t="shared" si="0"/>
        <v>0</v>
      </c>
      <c r="S35" s="60">
        <f t="shared" si="0"/>
        <v>181</v>
      </c>
      <c r="T35" s="61">
        <f t="shared" si="0"/>
        <v>111</v>
      </c>
      <c r="U35" s="62">
        <f t="shared" si="0"/>
        <v>1.32</v>
      </c>
      <c r="V35" s="64">
        <f t="shared" si="0"/>
        <v>74</v>
      </c>
      <c r="W35" s="63">
        <f>MAX(W4:W34)</f>
        <v>1.05</v>
      </c>
      <c r="X35" s="57"/>
    </row>
    <row r="36" spans="1:24" s="3" customFormat="1" ht="12" thickBot="1">
      <c r="A36" s="66" t="s">
        <v>26</v>
      </c>
      <c r="B36" s="59">
        <f>MIN(B4:B34)</f>
        <v>189</v>
      </c>
      <c r="C36" s="60">
        <f>MIN(C4:C34)</f>
        <v>96</v>
      </c>
      <c r="D36" s="61">
        <f>MIN(D4:D34)</f>
        <v>96</v>
      </c>
      <c r="E36" s="62">
        <f>MIN(E4:E34)</f>
        <v>1.59</v>
      </c>
      <c r="F36" s="60"/>
      <c r="G36" s="63">
        <f aca="true" t="shared" si="1" ref="G36:V36">MIN(G4:G34)</f>
        <v>512</v>
      </c>
      <c r="H36" s="61">
        <f t="shared" si="1"/>
        <v>25</v>
      </c>
      <c r="I36" s="62">
        <f t="shared" si="1"/>
        <v>0.67</v>
      </c>
      <c r="J36" s="64">
        <f t="shared" si="1"/>
        <v>21</v>
      </c>
      <c r="K36" s="62">
        <f t="shared" si="1"/>
        <v>0.07</v>
      </c>
      <c r="L36" s="59">
        <f t="shared" si="1"/>
        <v>1065</v>
      </c>
      <c r="M36" s="60">
        <f t="shared" si="1"/>
        <v>516</v>
      </c>
      <c r="N36" s="61">
        <f t="shared" si="1"/>
        <v>40</v>
      </c>
      <c r="O36" s="62">
        <f t="shared" si="1"/>
        <v>0.18</v>
      </c>
      <c r="P36" s="60">
        <f t="shared" si="1"/>
        <v>85</v>
      </c>
      <c r="Q36" s="61">
        <f t="shared" si="1"/>
        <v>84</v>
      </c>
      <c r="R36" s="62">
        <f t="shared" si="1"/>
        <v>0</v>
      </c>
      <c r="S36" s="60">
        <f t="shared" si="1"/>
        <v>159</v>
      </c>
      <c r="T36" s="61">
        <f t="shared" si="1"/>
        <v>81</v>
      </c>
      <c r="U36" s="62">
        <f t="shared" si="1"/>
        <v>0.72</v>
      </c>
      <c r="V36" s="64">
        <f t="shared" si="1"/>
        <v>48</v>
      </c>
      <c r="W36" s="63">
        <f>MIN(W4:W34)</f>
        <v>0.89</v>
      </c>
      <c r="X36" s="51"/>
    </row>
    <row r="37" spans="1:24" s="97" customFormat="1" ht="12" thickBot="1">
      <c r="A37" s="95" t="s">
        <v>27</v>
      </c>
      <c r="B37" s="122">
        <f>AVERAGE(B4:B34)</f>
        <v>196.6451612903226</v>
      </c>
      <c r="C37" s="123">
        <f>AVERAGE(C4:C34)</f>
        <v>122.96774193548387</v>
      </c>
      <c r="D37" s="124">
        <f>AVERAGE(D4:D34)</f>
        <v>120.70967741935483</v>
      </c>
      <c r="E37" s="125"/>
      <c r="F37" s="123"/>
      <c r="G37" s="126">
        <f>AVERAGE(G4:G34)</f>
        <v>547.6129032258065</v>
      </c>
      <c r="H37" s="124">
        <f>AVERAGE(H4:H34)</f>
        <v>26.774193548387096</v>
      </c>
      <c r="I37" s="125"/>
      <c r="J37" s="127">
        <f>AVERAGE(J4:J34)</f>
        <v>21</v>
      </c>
      <c r="K37" s="125"/>
      <c r="L37" s="122">
        <f>AVERAGE(L4:L34)</f>
        <v>1079.5483870967741</v>
      </c>
      <c r="M37" s="123">
        <f>AVERAGE(M4:M34)</f>
        <v>520.6451612903226</v>
      </c>
      <c r="N37" s="124">
        <f>AVERAGE(N4:N34)</f>
        <v>49.806451612903224</v>
      </c>
      <c r="O37" s="125"/>
      <c r="P37" s="123">
        <f>AVERAGE(P4:P34)</f>
        <v>94.9375</v>
      </c>
      <c r="Q37" s="124">
        <f>AVERAGE(Q4:Q34)</f>
        <v>93.75</v>
      </c>
      <c r="R37" s="125"/>
      <c r="S37" s="123">
        <f>AVERAGE(S4:S34)</f>
        <v>168.70967741935485</v>
      </c>
      <c r="T37" s="124">
        <f>AVERAGE(T4:T34)</f>
        <v>93.29032258064517</v>
      </c>
      <c r="U37" s="125"/>
      <c r="V37" s="127">
        <f>AVERAGE(V4:V34)</f>
        <v>59.23076923076923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&amp;LPINNAVEEALLIKAD&amp;RDETSEMBER  1997</oddHeader>
    <oddFooter>&amp;CTALLINNA VK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R51"/>
  <sheetViews>
    <sheetView workbookViewId="0" topLeftCell="A1">
      <selection activeCell="A4" sqref="A4"/>
    </sheetView>
  </sheetViews>
  <sheetFormatPr defaultColWidth="9.140625" defaultRowHeight="12.75"/>
  <cols>
    <col min="1" max="1" width="8.140625" style="1" customWidth="1"/>
    <col min="2" max="2" width="7.7109375" style="1" customWidth="1"/>
    <col min="3" max="7" width="4.8515625" style="1" customWidth="1"/>
    <col min="8" max="8" width="6.7109375" style="1" customWidth="1"/>
    <col min="9" max="9" width="4.8515625" style="1" customWidth="1"/>
    <col min="10" max="10" width="6.421875" style="1" customWidth="1"/>
    <col min="11" max="11" width="4.8515625" style="1" customWidth="1"/>
    <col min="12" max="12" width="5.57421875" style="1" customWidth="1"/>
    <col min="13" max="13" width="4.8515625" style="1" customWidth="1"/>
    <col min="14" max="14" width="6.28125" style="1" customWidth="1"/>
    <col min="15" max="15" width="6.140625" style="3" customWidth="1"/>
    <col min="19" max="16384" width="9.140625" style="1" customWidth="1"/>
  </cols>
  <sheetData>
    <row r="1" spans="1:15" ht="13.5" thickBot="1">
      <c r="A1" s="70" t="s">
        <v>66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8" s="85" customFormat="1" ht="12.75" customHeight="1" thickBot="1">
      <c r="A2" s="69"/>
      <c r="B2" s="77" t="s">
        <v>28</v>
      </c>
      <c r="C2" s="78" t="s">
        <v>1</v>
      </c>
      <c r="D2" s="79"/>
      <c r="E2" s="80" t="s">
        <v>2</v>
      </c>
      <c r="F2" s="81"/>
      <c r="G2" s="65" t="s">
        <v>3</v>
      </c>
      <c r="H2" s="82" t="s">
        <v>29</v>
      </c>
      <c r="I2" s="78" t="s">
        <v>5</v>
      </c>
      <c r="J2" s="79"/>
      <c r="K2" s="78" t="s">
        <v>6</v>
      </c>
      <c r="L2" s="79"/>
      <c r="M2" s="83" t="s">
        <v>7</v>
      </c>
      <c r="N2" s="79"/>
      <c r="O2" s="86" t="s">
        <v>8</v>
      </c>
      <c r="P2" s="84"/>
      <c r="Q2" s="84"/>
      <c r="R2" s="84"/>
    </row>
    <row r="3" spans="1:18" s="5" customFormat="1" ht="22.5" customHeight="1">
      <c r="A3" s="68" t="s">
        <v>30</v>
      </c>
      <c r="B3" s="40" t="s">
        <v>31</v>
      </c>
      <c r="C3" s="15" t="s">
        <v>11</v>
      </c>
      <c r="D3" s="14" t="s">
        <v>12</v>
      </c>
      <c r="E3" s="15" t="s">
        <v>11</v>
      </c>
      <c r="F3" s="14" t="s">
        <v>14</v>
      </c>
      <c r="G3" s="75" t="s">
        <v>15</v>
      </c>
      <c r="H3" s="40" t="s">
        <v>32</v>
      </c>
      <c r="I3" s="21" t="s">
        <v>17</v>
      </c>
      <c r="J3" s="14" t="s">
        <v>18</v>
      </c>
      <c r="K3" s="15" t="s">
        <v>17</v>
      </c>
      <c r="L3" s="14" t="s">
        <v>19</v>
      </c>
      <c r="M3" s="15" t="s">
        <v>17</v>
      </c>
      <c r="N3" s="38" t="s">
        <v>20</v>
      </c>
      <c r="O3" s="74" t="s">
        <v>20</v>
      </c>
      <c r="P3"/>
      <c r="Q3"/>
      <c r="R3"/>
    </row>
    <row r="4" spans="1:18" s="3" customFormat="1" ht="13.5" thickBot="1">
      <c r="A4" s="26"/>
      <c r="B4" s="2" t="s">
        <v>22</v>
      </c>
      <c r="C4" s="22" t="s">
        <v>22</v>
      </c>
      <c r="D4" s="11" t="s">
        <v>22</v>
      </c>
      <c r="E4" s="29" t="s">
        <v>22</v>
      </c>
      <c r="F4" s="11" t="s">
        <v>22</v>
      </c>
      <c r="G4" s="76" t="s">
        <v>22</v>
      </c>
      <c r="H4" s="41" t="s">
        <v>22</v>
      </c>
      <c r="I4" s="29" t="s">
        <v>22</v>
      </c>
      <c r="J4" s="31" t="s">
        <v>22</v>
      </c>
      <c r="K4" s="29" t="s">
        <v>22</v>
      </c>
      <c r="L4" s="31" t="s">
        <v>22</v>
      </c>
      <c r="M4" s="29" t="s">
        <v>22</v>
      </c>
      <c r="N4" s="31" t="s">
        <v>22</v>
      </c>
      <c r="O4" s="41" t="s">
        <v>22</v>
      </c>
      <c r="P4"/>
      <c r="Q4" s="1"/>
      <c r="R4" s="1"/>
    </row>
    <row r="5" spans="1:16" s="3" customFormat="1" ht="12.75">
      <c r="A5" s="69" t="s">
        <v>33</v>
      </c>
      <c r="B5" s="136">
        <f>'Jaanuar 97'!B37</f>
        <v>217.8709677419355</v>
      </c>
      <c r="C5" s="135">
        <f>'Jaanuar 97'!C37</f>
        <v>129.32258064516128</v>
      </c>
      <c r="D5" s="134">
        <f>'Jaanuar 97'!D37</f>
        <v>129.32258064516128</v>
      </c>
      <c r="E5" s="135">
        <f>'Jaanuar 97'!G37</f>
        <v>575.9354838709677</v>
      </c>
      <c r="F5" s="134">
        <f>'Jaanuar 97'!H37</f>
        <v>26.096774193548388</v>
      </c>
      <c r="G5" s="136">
        <f>'Jaanuar 97'!J37</f>
        <v>0</v>
      </c>
      <c r="H5" s="136">
        <f>'Jaanuar 97'!L37</f>
        <v>1105.3870967741937</v>
      </c>
      <c r="I5" s="135">
        <f>'Jaanuar 97'!M37</f>
        <v>524.741935483871</v>
      </c>
      <c r="J5" s="134">
        <f>'Jaanuar 97'!N37</f>
        <v>60.38709677419355</v>
      </c>
      <c r="K5" s="135">
        <f>'Jaanuar 97'!P37</f>
        <v>114.71428571428571</v>
      </c>
      <c r="L5" s="134">
        <f>'Jaanuar 97'!Q37</f>
        <v>112.71428571428571</v>
      </c>
      <c r="M5" s="135">
        <f>'Jaanuar 97'!S37</f>
        <v>172.80645161290323</v>
      </c>
      <c r="N5" s="134">
        <f>'Jaanuar 97'!T37</f>
        <v>112.61290322580645</v>
      </c>
      <c r="O5" s="136">
        <f>'Jaanuar 97'!V37</f>
        <v>72.92307692307692</v>
      </c>
      <c r="P5"/>
    </row>
    <row r="6" spans="1:16" s="3" customFormat="1" ht="12.75">
      <c r="A6" s="43" t="s">
        <v>34</v>
      </c>
      <c r="B6" s="132">
        <f>'Veebruar 97'!B37</f>
        <v>217.10714285714286</v>
      </c>
      <c r="C6" s="137">
        <f>'Veebruar 97'!C37</f>
        <v>118.17857142857143</v>
      </c>
      <c r="D6" s="138">
        <f>'Veebruar 97'!D37</f>
        <v>88.53571428571429</v>
      </c>
      <c r="E6" s="137">
        <f>'Veebruar 97'!G37</f>
        <v>589.8571428571429</v>
      </c>
      <c r="F6" s="138">
        <f>'Veebruar 97'!H37</f>
        <v>34.42857142857143</v>
      </c>
      <c r="G6" s="132">
        <f>'Veebruar 97'!J37</f>
        <v>0</v>
      </c>
      <c r="H6" s="132">
        <f>'Veebruar 97'!L37</f>
        <v>1107.7857142857142</v>
      </c>
      <c r="I6" s="137">
        <f>'Veebruar 97'!M37</f>
        <v>528.5</v>
      </c>
      <c r="J6" s="138">
        <f>'Veebruar 97'!N37</f>
        <v>66.35714285714286</v>
      </c>
      <c r="K6" s="137">
        <f>'Veebruar 97'!P37</f>
        <v>131.66666666666666</v>
      </c>
      <c r="L6" s="138">
        <f>'Veebruar 97'!Q37</f>
        <v>129.66666666666666</v>
      </c>
      <c r="M6" s="137">
        <f>'Veebruar 97'!S37</f>
        <v>183.82142857142858</v>
      </c>
      <c r="N6" s="138">
        <f>'Veebruar 97'!T37</f>
        <v>130.17857142857142</v>
      </c>
      <c r="O6" s="132">
        <f>'Veebruar 97'!V37</f>
        <v>98</v>
      </c>
      <c r="P6"/>
    </row>
    <row r="7" spans="1:16" s="3" customFormat="1" ht="12.75">
      <c r="A7" s="43" t="s">
        <v>35</v>
      </c>
      <c r="B7" s="132">
        <f>'Märts 97'!B37</f>
        <v>216.4516129032258</v>
      </c>
      <c r="C7" s="137">
        <f>'Märts 97'!C37</f>
        <v>167.67741935483872</v>
      </c>
      <c r="D7" s="138">
        <f>'Märts 97'!D37</f>
        <v>59.903225806451616</v>
      </c>
      <c r="E7" s="137">
        <f>'Märts 97'!G37</f>
        <v>591.516129032258</v>
      </c>
      <c r="F7" s="138">
        <f>'Märts 97'!H37</f>
        <v>56.193548387096776</v>
      </c>
      <c r="G7" s="132">
        <f>'Märts 97'!J37</f>
        <v>30</v>
      </c>
      <c r="H7" s="132">
        <f>'Märts 97'!L37</f>
        <v>1123.6774193548388</v>
      </c>
      <c r="I7" s="137">
        <f>'Märts 97'!M37</f>
        <v>528.4516129032259</v>
      </c>
      <c r="J7" s="138">
        <f>'Märts 97'!N37</f>
        <v>65.6774193548387</v>
      </c>
      <c r="K7" s="137">
        <f>'Märts 97'!P37</f>
        <v>142.8235294117647</v>
      </c>
      <c r="L7" s="138">
        <f>'Märts 97'!Q37</f>
        <v>140.88235294117646</v>
      </c>
      <c r="M7" s="137">
        <f>'Märts 97'!S37</f>
        <v>193.90322580645162</v>
      </c>
      <c r="N7" s="138">
        <f>'Märts 97'!T37</f>
        <v>79.29032258064517</v>
      </c>
      <c r="O7" s="132">
        <f>'Märts 97'!V37</f>
        <v>124.3076923076923</v>
      </c>
      <c r="P7"/>
    </row>
    <row r="8" spans="1:16" s="3" customFormat="1" ht="12.75">
      <c r="A8" s="43" t="s">
        <v>36</v>
      </c>
      <c r="B8" s="132">
        <f>'Aprill 97'!B37</f>
        <v>191.96666666666667</v>
      </c>
      <c r="C8" s="137">
        <f>'Aprill 97'!C37</f>
        <v>188.96666666666667</v>
      </c>
      <c r="D8" s="138">
        <f>'Aprill 97'!D37</f>
        <v>82.16666666666667</v>
      </c>
      <c r="E8" s="137">
        <f>'Aprill 97'!G37</f>
        <v>591.7333333333333</v>
      </c>
      <c r="F8" s="138">
        <f>'Aprill 97'!H37</f>
        <v>45.46666666666667</v>
      </c>
      <c r="G8" s="132">
        <f>'Aprill 97'!J37</f>
        <v>16.5</v>
      </c>
      <c r="H8" s="132">
        <f>'Aprill 97'!L37</f>
        <v>1118.6666666666667</v>
      </c>
      <c r="I8" s="137">
        <f>'Aprill 97'!M37</f>
        <v>524.1666666666666</v>
      </c>
      <c r="J8" s="138">
        <f>'Aprill 97'!N37</f>
        <v>59.8</v>
      </c>
      <c r="K8" s="137">
        <f>'Aprill 97'!P37</f>
        <v>134.16666666666666</v>
      </c>
      <c r="L8" s="138">
        <f>'Aprill 97'!Q37</f>
        <v>132.16666666666666</v>
      </c>
      <c r="M8" s="137">
        <f>'Aprill 97'!S37</f>
        <v>190.16666666666666</v>
      </c>
      <c r="N8" s="138">
        <f>'Aprill 97'!T37</f>
        <v>104.7</v>
      </c>
      <c r="O8" s="132">
        <f>'Aprill 97'!V37</f>
        <v>114.41666666666667</v>
      </c>
      <c r="P8"/>
    </row>
    <row r="9" spans="1:16" s="3" customFormat="1" ht="12.75">
      <c r="A9" s="43" t="s">
        <v>37</v>
      </c>
      <c r="B9" s="132">
        <f>'Mai 97'!B37</f>
        <v>191.90322580645162</v>
      </c>
      <c r="C9" s="137">
        <f>'Mai 97'!C37</f>
        <v>206.2258064516129</v>
      </c>
      <c r="D9" s="138">
        <f>'Mai 97'!D37</f>
        <v>108.80645161290323</v>
      </c>
      <c r="E9" s="137">
        <f>'Mai 97'!G37</f>
        <v>585.516129032258</v>
      </c>
      <c r="F9" s="138">
        <f>'Mai 97'!H37</f>
        <v>36.16129032258065</v>
      </c>
      <c r="G9" s="132">
        <f>'Mai 97'!J37</f>
        <v>20</v>
      </c>
      <c r="H9" s="132">
        <f>'Mai 97'!L37</f>
        <v>1112</v>
      </c>
      <c r="I9" s="137">
        <f>'Mai 97'!M37</f>
        <v>517.6774193548387</v>
      </c>
      <c r="J9" s="138">
        <f>'Mai 97'!N37</f>
        <v>50.41935483870968</v>
      </c>
      <c r="K9" s="137">
        <f>'Mai 97'!P37</f>
        <v>107.07142857142857</v>
      </c>
      <c r="L9" s="138">
        <f>'Mai 97'!Q37</f>
        <v>104.35714285714286</v>
      </c>
      <c r="M9" s="137">
        <f>'Mai 97'!S37</f>
        <v>186.51612903225808</v>
      </c>
      <c r="N9" s="138">
        <f>'Mai 97'!T37</f>
        <v>100.64516129032258</v>
      </c>
      <c r="O9" s="132">
        <f>'Mai 97'!V37</f>
        <v>115.5</v>
      </c>
      <c r="P9"/>
    </row>
    <row r="10" spans="1:16" s="3" customFormat="1" ht="12.75">
      <c r="A10" s="43" t="s">
        <v>38</v>
      </c>
      <c r="B10" s="132">
        <f>'Juuni 97'!B37</f>
        <v>190.36666666666667</v>
      </c>
      <c r="C10" s="148">
        <f>'Juuni 97'!C37</f>
        <v>188.93333333333334</v>
      </c>
      <c r="D10" s="140">
        <f>'Juuni 97'!D37</f>
        <v>119.9</v>
      </c>
      <c r="E10" s="137">
        <f>'Juuni 97'!G37</f>
        <v>586</v>
      </c>
      <c r="F10" s="140">
        <f>'Juuni 97'!H37</f>
        <v>28.133333333333333</v>
      </c>
      <c r="G10" s="132">
        <f>'Juuni 97'!J37</f>
        <v>25</v>
      </c>
      <c r="H10" s="132">
        <f>'Juuni 97'!L37</f>
        <v>1102.7333333333333</v>
      </c>
      <c r="I10" s="137">
        <f>'Juuni 97'!M37</f>
        <v>517.0666666666667</v>
      </c>
      <c r="J10" s="140">
        <f>'Juuni 97'!N37</f>
        <v>48.833333333333336</v>
      </c>
      <c r="K10" s="137">
        <f>'Juuni 97'!P37</f>
        <v>90.21428571428571</v>
      </c>
      <c r="L10" s="140">
        <f>'Juuni 97'!Q37</f>
        <v>88.21428571428571</v>
      </c>
      <c r="M10" s="137">
        <f>'Juuni 97'!S37</f>
        <v>169.16666666666666</v>
      </c>
      <c r="N10" s="140">
        <f>'Juuni 97'!T37</f>
        <v>121.96666666666667</v>
      </c>
      <c r="O10" s="132">
        <f>'Juuni 97'!V37</f>
        <v>103.84615384615384</v>
      </c>
      <c r="P10"/>
    </row>
    <row r="11" spans="1:16" s="3" customFormat="1" ht="12.75">
      <c r="A11" s="43" t="s">
        <v>39</v>
      </c>
      <c r="B11" s="132">
        <f>'Juuli 97'!B37</f>
        <v>187.67741935483872</v>
      </c>
      <c r="C11" s="148">
        <f>'Juuli 97'!C37</f>
        <v>182.1290322580645</v>
      </c>
      <c r="D11" s="140">
        <f>'Juuli 97'!D37</f>
        <v>168.58064516129033</v>
      </c>
      <c r="E11" s="137">
        <f>'Juuli 97'!G37</f>
        <v>583.4516129032259</v>
      </c>
      <c r="F11" s="140">
        <f>'Juuli 97'!H37</f>
        <v>33.483870967741936</v>
      </c>
      <c r="G11" s="132">
        <f>'Juuli 97'!J37</f>
        <v>24.666666666666668</v>
      </c>
      <c r="H11" s="132">
        <f>'Juuli 97'!L37</f>
        <v>1090.4193548387098</v>
      </c>
      <c r="I11" s="137">
        <f>'Juuli 97'!M37</f>
        <v>519.0322580645161</v>
      </c>
      <c r="J11" s="140">
        <f>'Juuli 97'!N37</f>
        <v>59.903225806451616</v>
      </c>
      <c r="K11" s="137">
        <f>'Juuli 97'!P37</f>
        <v>63</v>
      </c>
      <c r="L11" s="140">
        <f>'Juuli 97'!Q37</f>
        <v>68.88235294117646</v>
      </c>
      <c r="M11" s="137">
        <f>'Juuli 97'!S37</f>
        <v>152.80645161290323</v>
      </c>
      <c r="N11" s="140">
        <f>'Juuli 97'!T37</f>
        <v>122</v>
      </c>
      <c r="O11" s="132">
        <f>'Juuli 97'!V37</f>
        <v>107.35714285714286</v>
      </c>
      <c r="P11"/>
    </row>
    <row r="12" spans="1:16" s="3" customFormat="1" ht="12.75">
      <c r="A12" s="43" t="s">
        <v>40</v>
      </c>
      <c r="B12" s="132">
        <f>'August 97'!B37</f>
        <v>184.74193548387098</v>
      </c>
      <c r="C12" s="148">
        <f>'August 97'!C37</f>
        <v>191.96774193548387</v>
      </c>
      <c r="D12" s="140">
        <f>'August 97'!D37</f>
        <v>173.1290322580645</v>
      </c>
      <c r="E12" s="137">
        <f>'August 97'!G37</f>
        <v>521.9677419354839</v>
      </c>
      <c r="F12" s="140">
        <f>'August 97'!H37</f>
        <v>57</v>
      </c>
      <c r="G12" s="132">
        <f>'August 97'!J37</f>
        <v>0</v>
      </c>
      <c r="H12" s="132">
        <f>'August 97'!L37</f>
        <v>1055.967741935484</v>
      </c>
      <c r="I12" s="137">
        <f>'August 97'!M37</f>
        <v>516.3225806451613</v>
      </c>
      <c r="J12" s="140">
        <f>'August 97'!N37</f>
        <v>56.225806451612904</v>
      </c>
      <c r="K12" s="137">
        <f>'August 97'!P37</f>
        <v>61.2</v>
      </c>
      <c r="L12" s="140">
        <f>'August 97'!Q37</f>
        <v>60.266666666666666</v>
      </c>
      <c r="M12" s="137">
        <f>'August 97'!S37</f>
        <v>115.35483870967742</v>
      </c>
      <c r="N12" s="140">
        <f>'August 97'!T37</f>
        <v>60.03225806451613</v>
      </c>
      <c r="O12" s="132">
        <f>'August 97'!V37</f>
        <v>105.45454545454545</v>
      </c>
      <c r="P12"/>
    </row>
    <row r="13" spans="1:15" ht="12.75">
      <c r="A13" s="159" t="s">
        <v>41</v>
      </c>
      <c r="B13" s="132">
        <f>'September 97'!B37</f>
        <v>181.23333333333332</v>
      </c>
      <c r="C13" s="137">
        <f>'September 97'!C37</f>
        <v>169.6</v>
      </c>
      <c r="D13" s="138">
        <f>'September 97'!D37</f>
        <v>139.63333333333333</v>
      </c>
      <c r="E13" s="137">
        <f>'September 97'!G37</f>
        <v>428.93333333333334</v>
      </c>
      <c r="F13" s="138">
        <f>'September 97'!H37</f>
        <v>40.96666666666667</v>
      </c>
      <c r="G13" s="132">
        <f>'September 97'!J37</f>
        <v>23</v>
      </c>
      <c r="H13" s="132">
        <f>'September 97'!L37</f>
        <v>1004.5</v>
      </c>
      <c r="I13" s="137">
        <f>'September 97'!M37</f>
        <v>529.0333333333333</v>
      </c>
      <c r="J13" s="138">
        <f>'September 97'!N37</f>
        <v>81.26666666666667</v>
      </c>
      <c r="K13" s="137">
        <f>'September 97'!P37</f>
        <v>116.23529411764706</v>
      </c>
      <c r="L13" s="138">
        <f>'September 97'!Q37</f>
        <v>115.11764705882354</v>
      </c>
      <c r="M13" s="133">
        <f>'September 97'!S37</f>
        <v>119.1</v>
      </c>
      <c r="N13" s="139">
        <f>'September 97'!T37</f>
        <v>73.83333333333333</v>
      </c>
      <c r="O13" s="132">
        <f>'September 97'!V37</f>
        <v>83.85714285714286</v>
      </c>
    </row>
    <row r="14" spans="1:16" s="3" customFormat="1" ht="12.75">
      <c r="A14" s="43" t="s">
        <v>42</v>
      </c>
      <c r="B14" s="132">
        <f>'Oktoober 97'!B37</f>
        <v>185.90322580645162</v>
      </c>
      <c r="C14" s="148">
        <f>'Oktoober 97'!C37</f>
        <v>154.83870967741936</v>
      </c>
      <c r="D14" s="140">
        <f>'Oktoober 97'!D37</f>
        <v>119.38709677419355</v>
      </c>
      <c r="E14" s="137">
        <f>'Oktoober 97'!G37</f>
        <v>423.35483870967744</v>
      </c>
      <c r="F14" s="140">
        <f>'Oktoober 97'!H37</f>
        <v>25.838709677419356</v>
      </c>
      <c r="G14" s="132">
        <f>'Oktoober 97'!J37</f>
        <v>18</v>
      </c>
      <c r="H14" s="132">
        <f>'Oktoober 97'!L37</f>
        <v>957.6451612903226</v>
      </c>
      <c r="I14" s="137">
        <f>'Oktoober 97'!M37</f>
        <v>526.6129032258065</v>
      </c>
      <c r="J14" s="140">
        <f>'Oktoober 97'!N37</f>
        <v>67.58064516129032</v>
      </c>
      <c r="K14" s="137">
        <f>'Oktoober 97'!P37</f>
        <v>114.0625</v>
      </c>
      <c r="L14" s="140">
        <f>'Oktoober 97'!Q37</f>
        <v>112.4375</v>
      </c>
      <c r="M14" s="137">
        <f>'Oktoober 97'!S37</f>
        <v>146.67741935483872</v>
      </c>
      <c r="N14" s="140">
        <f>'Oktoober 97'!T37</f>
        <v>96.7741935483871</v>
      </c>
      <c r="O14" s="132">
        <f>'Oktoober 97'!V37</f>
        <v>67.64285714285714</v>
      </c>
      <c r="P14"/>
    </row>
    <row r="15" spans="1:16" s="3" customFormat="1" ht="12.75">
      <c r="A15" s="43" t="s">
        <v>43</v>
      </c>
      <c r="B15" s="132">
        <f>'November 97'!B37</f>
        <v>193.33333333333334</v>
      </c>
      <c r="C15" s="148">
        <f>'November 97'!C37</f>
        <v>151.33333333333334</v>
      </c>
      <c r="D15" s="140">
        <f>'November 97'!D37</f>
        <v>90.63333333333334</v>
      </c>
      <c r="E15" s="137">
        <f>'November 97'!G37</f>
        <v>471</v>
      </c>
      <c r="F15" s="140">
        <f>'November 97'!H37</f>
        <v>33.3</v>
      </c>
      <c r="G15" s="132">
        <f>'November 97'!J37</f>
        <v>27.5</v>
      </c>
      <c r="H15" s="132">
        <f>'November 97'!L37</f>
        <v>1017.3333333333334</v>
      </c>
      <c r="I15" s="137">
        <f>'November 97'!M37</f>
        <v>520.5666666666667</v>
      </c>
      <c r="J15" s="140">
        <f>'November 97'!N37</f>
        <v>51.733333333333334</v>
      </c>
      <c r="K15" s="137">
        <f>'November 97'!P37</f>
        <v>93.15384615384616</v>
      </c>
      <c r="L15" s="140">
        <f>'November 97'!Q37</f>
        <v>91.92307692307692</v>
      </c>
      <c r="M15" s="137">
        <f>'November 97'!S37</f>
        <v>187.13333333333333</v>
      </c>
      <c r="N15" s="140">
        <f>'November 97'!T37</f>
        <v>76.43333333333334</v>
      </c>
      <c r="O15" s="132">
        <f>'November 97'!V37</f>
        <v>75.07692307692308</v>
      </c>
      <c r="P15"/>
    </row>
    <row r="16" spans="1:16" s="3" customFormat="1" ht="13.5" thickBot="1">
      <c r="A16" s="41" t="s">
        <v>44</v>
      </c>
      <c r="B16" s="132">
        <f>'Detsember 97'!B37</f>
        <v>196.6451612903226</v>
      </c>
      <c r="C16" s="162">
        <f>'Detsember 97'!C37</f>
        <v>122.96774193548387</v>
      </c>
      <c r="D16" s="161">
        <f>'Detsember 97'!D37</f>
        <v>120.70967741935483</v>
      </c>
      <c r="E16" s="160">
        <f>'Detsember 97'!G37</f>
        <v>547.6129032258065</v>
      </c>
      <c r="F16" s="161">
        <f>'Detsember 97'!H37</f>
        <v>26.774193548387096</v>
      </c>
      <c r="G16" s="132">
        <f>'Detsember 97'!J37</f>
        <v>21</v>
      </c>
      <c r="H16" s="132">
        <f>'Detsember 97'!L37</f>
        <v>1079.5483870967741</v>
      </c>
      <c r="I16" s="160">
        <f>'Detsember 97'!M37</f>
        <v>520.6451612903226</v>
      </c>
      <c r="J16" s="161">
        <f>'Detsember 97'!N37</f>
        <v>49.806451612903224</v>
      </c>
      <c r="K16" s="160">
        <f>'Detsember 97'!P37</f>
        <v>94.9375</v>
      </c>
      <c r="L16" s="161">
        <f>'Detsember 97'!Q37</f>
        <v>93.75</v>
      </c>
      <c r="M16" s="137">
        <f>'Detsember 97'!S37</f>
        <v>168.70967741935485</v>
      </c>
      <c r="N16" s="140">
        <f>'Detsember 97'!T37</f>
        <v>93.29032258064517</v>
      </c>
      <c r="O16" s="132">
        <f>'Detsember 97'!V37</f>
        <v>59.23076923076923</v>
      </c>
      <c r="P16"/>
    </row>
    <row r="17" spans="1:16" s="97" customFormat="1" ht="13.5" thickBot="1">
      <c r="A17" s="95" t="s">
        <v>45</v>
      </c>
      <c r="B17" s="149">
        <f aca="true" t="shared" si="0" ref="B17:O17">AVERAGE(B5:B16)</f>
        <v>196.2667242703533</v>
      </c>
      <c r="C17" s="150">
        <f t="shared" si="0"/>
        <v>164.34507808499743</v>
      </c>
      <c r="D17" s="151">
        <f t="shared" si="0"/>
        <v>116.72564644137226</v>
      </c>
      <c r="E17" s="150">
        <f t="shared" si="0"/>
        <v>541.4065540194573</v>
      </c>
      <c r="F17" s="151">
        <f t="shared" si="0"/>
        <v>36.98696876600102</v>
      </c>
      <c r="G17" s="95">
        <f t="shared" si="0"/>
        <v>17.13888888888889</v>
      </c>
      <c r="H17" s="95">
        <f t="shared" si="0"/>
        <v>1072.9720174091144</v>
      </c>
      <c r="I17" s="150">
        <f t="shared" si="0"/>
        <v>522.7347670250897</v>
      </c>
      <c r="J17" s="151">
        <f t="shared" si="0"/>
        <v>59.83253968253968</v>
      </c>
      <c r="K17" s="150">
        <f t="shared" si="0"/>
        <v>105.2705002513826</v>
      </c>
      <c r="L17" s="151">
        <f t="shared" si="0"/>
        <v>104.19822034583063</v>
      </c>
      <c r="M17" s="150">
        <f t="shared" si="0"/>
        <v>165.51352406554017</v>
      </c>
      <c r="N17" s="151">
        <f t="shared" si="0"/>
        <v>97.64642217101895</v>
      </c>
      <c r="O17" s="95">
        <f t="shared" si="0"/>
        <v>93.96774753024754</v>
      </c>
      <c r="P17" s="96"/>
    </row>
    <row r="18" spans="1:15" s="84" customFormat="1" ht="13.5" thickBot="1">
      <c r="A18" s="87" t="s">
        <v>67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</row>
    <row r="19" spans="1:18" s="85" customFormat="1" ht="12.75" customHeight="1" thickBot="1">
      <c r="A19" s="69"/>
      <c r="B19" s="77" t="s">
        <v>28</v>
      </c>
      <c r="C19" s="78" t="s">
        <v>1</v>
      </c>
      <c r="D19" s="79"/>
      <c r="E19" s="80" t="s">
        <v>2</v>
      </c>
      <c r="F19" s="81"/>
      <c r="G19" s="65" t="s">
        <v>3</v>
      </c>
      <c r="H19" s="82" t="s">
        <v>29</v>
      </c>
      <c r="I19" s="78" t="s">
        <v>5</v>
      </c>
      <c r="J19" s="79"/>
      <c r="K19" s="78" t="s">
        <v>6</v>
      </c>
      <c r="L19" s="79"/>
      <c r="M19" s="83" t="s">
        <v>7</v>
      </c>
      <c r="N19" s="79"/>
      <c r="O19" s="86" t="s">
        <v>8</v>
      </c>
      <c r="P19" s="84"/>
      <c r="Q19" s="84"/>
      <c r="R19" s="84"/>
    </row>
    <row r="20" spans="1:18" s="5" customFormat="1" ht="22.5" customHeight="1">
      <c r="A20" s="68" t="s">
        <v>30</v>
      </c>
      <c r="B20" s="40" t="s">
        <v>31</v>
      </c>
      <c r="C20" s="15" t="s">
        <v>11</v>
      </c>
      <c r="D20" s="14" t="s">
        <v>12</v>
      </c>
      <c r="E20" s="15" t="s">
        <v>11</v>
      </c>
      <c r="F20" s="14" t="s">
        <v>14</v>
      </c>
      <c r="G20" s="75" t="s">
        <v>15</v>
      </c>
      <c r="H20" s="40" t="s">
        <v>32</v>
      </c>
      <c r="I20" s="21" t="s">
        <v>17</v>
      </c>
      <c r="J20" s="14" t="s">
        <v>18</v>
      </c>
      <c r="K20" s="15" t="s">
        <v>17</v>
      </c>
      <c r="L20" s="14" t="s">
        <v>19</v>
      </c>
      <c r="M20" s="15" t="s">
        <v>17</v>
      </c>
      <c r="N20" s="38" t="s">
        <v>20</v>
      </c>
      <c r="O20" s="74" t="s">
        <v>20</v>
      </c>
      <c r="P20"/>
      <c r="Q20"/>
      <c r="R20"/>
    </row>
    <row r="21" spans="1:18" s="3" customFormat="1" ht="13.5" thickBot="1">
      <c r="A21" s="26"/>
      <c r="B21" s="2" t="s">
        <v>22</v>
      </c>
      <c r="C21" s="22" t="s">
        <v>22</v>
      </c>
      <c r="D21" s="11" t="s">
        <v>22</v>
      </c>
      <c r="E21" s="29" t="s">
        <v>22</v>
      </c>
      <c r="F21" s="11" t="s">
        <v>22</v>
      </c>
      <c r="G21" s="76" t="s">
        <v>22</v>
      </c>
      <c r="H21" s="41" t="s">
        <v>22</v>
      </c>
      <c r="I21" s="29" t="s">
        <v>22</v>
      </c>
      <c r="J21" s="31" t="s">
        <v>22</v>
      </c>
      <c r="K21" s="29" t="s">
        <v>22</v>
      </c>
      <c r="L21" s="31" t="s">
        <v>22</v>
      </c>
      <c r="M21" s="29" t="s">
        <v>22</v>
      </c>
      <c r="N21" s="31" t="s">
        <v>22</v>
      </c>
      <c r="O21" s="41" t="s">
        <v>22</v>
      </c>
      <c r="P21"/>
      <c r="Q21" s="1"/>
      <c r="R21" s="1"/>
    </row>
    <row r="22" spans="1:16" s="3" customFormat="1" ht="12.75">
      <c r="A22" s="69" t="s">
        <v>33</v>
      </c>
      <c r="B22" s="69">
        <f>'Jaanuar 97'!B35</f>
        <v>220</v>
      </c>
      <c r="C22" s="90">
        <f>'Jaanuar 97'!C35</f>
        <v>146</v>
      </c>
      <c r="D22" s="81">
        <f>'Jaanuar 97'!D35</f>
        <v>146</v>
      </c>
      <c r="E22" s="131">
        <f>'Jaanuar 97'!G35</f>
        <v>588</v>
      </c>
      <c r="F22" s="81">
        <f>'Jaanuar 97'!H35</f>
        <v>27</v>
      </c>
      <c r="G22" s="69">
        <f>'Jaanuar 97'!J35</f>
        <v>0</v>
      </c>
      <c r="H22" s="69">
        <f>'Jaanuar 97'!L35</f>
        <v>1107</v>
      </c>
      <c r="I22" s="90">
        <f>'Jaanuar 97'!M35</f>
        <v>527</v>
      </c>
      <c r="J22" s="81">
        <f>'Jaanuar 97'!N35</f>
        <v>64</v>
      </c>
      <c r="K22" s="90">
        <f>'Jaanuar 97'!P35</f>
        <v>120</v>
      </c>
      <c r="L22" s="81">
        <f>'Jaanuar 97'!Q35</f>
        <v>118</v>
      </c>
      <c r="M22" s="90">
        <f>'Jaanuar 97'!S35</f>
        <v>177</v>
      </c>
      <c r="N22" s="81">
        <f>'Jaanuar 97'!T35</f>
        <v>128</v>
      </c>
      <c r="O22" s="89">
        <f>'Jaanuar 97'!V35</f>
        <v>75</v>
      </c>
      <c r="P22"/>
    </row>
    <row r="23" spans="1:16" s="3" customFormat="1" ht="12.75">
      <c r="A23" s="43" t="s">
        <v>34</v>
      </c>
      <c r="B23" s="67">
        <f>'Veebruar 97'!B35</f>
        <v>222</v>
      </c>
      <c r="C23" s="91">
        <f>'Veebruar 97'!C35</f>
        <v>164</v>
      </c>
      <c r="D23" s="92">
        <f>'Veebruar 97'!D35</f>
        <v>124</v>
      </c>
      <c r="E23" s="91">
        <f>'Veebruar 97'!G35</f>
        <v>592</v>
      </c>
      <c r="F23" s="92">
        <f>'Veebruar 97'!H35</f>
        <v>73</v>
      </c>
      <c r="G23" s="67">
        <f>'Veebruar 97'!J35</f>
        <v>0</v>
      </c>
      <c r="H23" s="67">
        <f>'Veebruar 97'!L35</f>
        <v>1116</v>
      </c>
      <c r="I23" s="91">
        <f>'Veebruar 97'!M35</f>
        <v>551</v>
      </c>
      <c r="J23" s="92">
        <f>'Veebruar 97'!N35</f>
        <v>102</v>
      </c>
      <c r="K23" s="91">
        <f>'Veebruar 97'!P35</f>
        <v>176</v>
      </c>
      <c r="L23" s="92">
        <f>'Veebruar 97'!Q35</f>
        <v>174</v>
      </c>
      <c r="M23" s="91">
        <f>'Veebruar 97'!S35</f>
        <v>223</v>
      </c>
      <c r="N23" s="92">
        <f>'Veebruar 97'!T35</f>
        <v>170</v>
      </c>
      <c r="O23" s="43">
        <f>'Veebruar 97'!V35</f>
        <v>192</v>
      </c>
      <c r="P23"/>
    </row>
    <row r="24" spans="1:16" s="3" customFormat="1" ht="12.75">
      <c r="A24" s="43" t="s">
        <v>35</v>
      </c>
      <c r="B24" s="67">
        <f>'Märts 97'!B35</f>
        <v>227</v>
      </c>
      <c r="C24" s="91">
        <f>'Märts 97'!C35</f>
        <v>194</v>
      </c>
      <c r="D24" s="92">
        <f>'Märts 97'!D35</f>
        <v>68</v>
      </c>
      <c r="E24" s="91">
        <f>'Märts 97'!G35</f>
        <v>594</v>
      </c>
      <c r="F24" s="92">
        <f>'Märts 97'!H35</f>
        <v>87</v>
      </c>
      <c r="G24" s="67">
        <f>'Märts 97'!J35</f>
        <v>38</v>
      </c>
      <c r="H24" s="67">
        <f>'Märts 97'!L35</f>
        <v>1134</v>
      </c>
      <c r="I24" s="91">
        <f>'Märts 97'!M35</f>
        <v>552</v>
      </c>
      <c r="J24" s="92">
        <f>'Märts 97'!N35</f>
        <v>101</v>
      </c>
      <c r="K24" s="91">
        <f>'Märts 97'!P35</f>
        <v>179</v>
      </c>
      <c r="L24" s="92">
        <f>'Märts 97'!Q35</f>
        <v>178</v>
      </c>
      <c r="M24" s="91">
        <f>'Märts 97'!S35</f>
        <v>209</v>
      </c>
      <c r="N24" s="92">
        <f>'Märts 97'!T35</f>
        <v>96</v>
      </c>
      <c r="O24" s="43">
        <f>'Märts 97'!V35</f>
        <v>202</v>
      </c>
      <c r="P24"/>
    </row>
    <row r="25" spans="1:16" s="3" customFormat="1" ht="12.75">
      <c r="A25" s="43" t="s">
        <v>36</v>
      </c>
      <c r="B25" s="93">
        <f>'Aprill 97'!B35</f>
        <v>200</v>
      </c>
      <c r="C25" s="91">
        <f>'Aprill 97'!C35</f>
        <v>226</v>
      </c>
      <c r="D25" s="92">
        <f>'Aprill 97'!D35</f>
        <v>124</v>
      </c>
      <c r="E25" s="91">
        <f>'Aprill 97'!G35</f>
        <v>592</v>
      </c>
      <c r="F25" s="92">
        <f>'Aprill 97'!H35</f>
        <v>63</v>
      </c>
      <c r="G25" s="67">
        <f>'Aprill 97'!J35</f>
        <v>20</v>
      </c>
      <c r="H25" s="67">
        <f>'Aprill 97'!L35</f>
        <v>1122</v>
      </c>
      <c r="I25" s="91">
        <f>'Aprill 97'!M35</f>
        <v>534</v>
      </c>
      <c r="J25" s="92">
        <f>'Aprill 97'!N35</f>
        <v>75</v>
      </c>
      <c r="K25" s="91">
        <f>'Aprill 97'!P35</f>
        <v>149</v>
      </c>
      <c r="L25" s="92">
        <f>'Aprill 97'!Q35</f>
        <v>147</v>
      </c>
      <c r="M25" s="91">
        <f>'Aprill 97'!S35</f>
        <v>200</v>
      </c>
      <c r="N25" s="92">
        <f>'Aprill 97'!T35</f>
        <v>126</v>
      </c>
      <c r="O25" s="43">
        <f>'Aprill 97'!V35</f>
        <v>132</v>
      </c>
      <c r="P25"/>
    </row>
    <row r="26" spans="1:16" s="3" customFormat="1" ht="12.75">
      <c r="A26" s="43" t="s">
        <v>37</v>
      </c>
      <c r="B26" s="67">
        <f>'Mai 97'!B35</f>
        <v>197</v>
      </c>
      <c r="C26" s="91">
        <f>'Mai 97'!C35</f>
        <v>219</v>
      </c>
      <c r="D26" s="92">
        <f>'Mai 97'!D35</f>
        <v>134</v>
      </c>
      <c r="E26" s="91">
        <f>'Mai 97'!G35</f>
        <v>590</v>
      </c>
      <c r="F26" s="92">
        <f>'Mai 97'!H35</f>
        <v>49</v>
      </c>
      <c r="G26" s="67">
        <f>'Mai 97'!J35</f>
        <v>20</v>
      </c>
      <c r="H26" s="67">
        <f>'Mai 97'!L35</f>
        <v>1116</v>
      </c>
      <c r="I26" s="91">
        <f>'Mai 97'!M35</f>
        <v>523</v>
      </c>
      <c r="J26" s="92">
        <f>'Mai 97'!N35</f>
        <v>59</v>
      </c>
      <c r="K26" s="91">
        <f>'Mai 97'!P35</f>
        <v>126</v>
      </c>
      <c r="L26" s="92">
        <f>'Mai 97'!Q35</f>
        <v>124</v>
      </c>
      <c r="M26" s="91">
        <f>'Mai 97'!S35</f>
        <v>196</v>
      </c>
      <c r="N26" s="92">
        <f>'Mai 97'!T35</f>
        <v>126</v>
      </c>
      <c r="O26" s="43">
        <f>'Mai 97'!V35</f>
        <v>130</v>
      </c>
      <c r="P26"/>
    </row>
    <row r="27" spans="1:16" s="3" customFormat="1" ht="12.75">
      <c r="A27" s="43" t="s">
        <v>38</v>
      </c>
      <c r="B27" s="67">
        <f>'Juuni 97'!B35</f>
        <v>196</v>
      </c>
      <c r="C27" s="91">
        <f>'Juuni 97'!C35</f>
        <v>211</v>
      </c>
      <c r="D27" s="94">
        <f>'Juuni 97'!D35</f>
        <v>155</v>
      </c>
      <c r="E27" s="91">
        <f>'Juuni 97'!G35</f>
        <v>593</v>
      </c>
      <c r="F27" s="94">
        <f>'Juuni 97'!H35</f>
        <v>37</v>
      </c>
      <c r="G27" s="67">
        <f>'Juuni 97'!J35</f>
        <v>30</v>
      </c>
      <c r="H27" s="67">
        <f>'Juuni 97'!L35</f>
        <v>1108</v>
      </c>
      <c r="I27" s="91">
        <f>'Juuni 97'!M35</f>
        <v>534</v>
      </c>
      <c r="J27" s="94">
        <f>'Juuni 97'!N35</f>
        <v>83</v>
      </c>
      <c r="K27" s="91">
        <f>'Juuni 97'!P35</f>
        <v>108</v>
      </c>
      <c r="L27" s="94">
        <f>'Juuni 97'!Q35</f>
        <v>106</v>
      </c>
      <c r="M27" s="91">
        <f>'Juuni 97'!S35</f>
        <v>180</v>
      </c>
      <c r="N27" s="94">
        <f>'Juuni 97'!T35</f>
        <v>135</v>
      </c>
      <c r="O27" s="43">
        <f>'Juuni 97'!V35</f>
        <v>120</v>
      </c>
      <c r="P27"/>
    </row>
    <row r="28" spans="1:16" s="3" customFormat="1" ht="12.75">
      <c r="A28" s="43" t="s">
        <v>39</v>
      </c>
      <c r="B28" s="67">
        <f>'Juuli 97'!B35</f>
        <v>192</v>
      </c>
      <c r="C28" s="91">
        <f>'Juuli 97'!C35</f>
        <v>204</v>
      </c>
      <c r="D28" s="94">
        <f>'Juuli 97'!D35</f>
        <v>204</v>
      </c>
      <c r="E28" s="91">
        <f>'Juuli 97'!G35</f>
        <v>596</v>
      </c>
      <c r="F28" s="94">
        <f>'Juuli 97'!H35</f>
        <v>56</v>
      </c>
      <c r="G28" s="67">
        <f>'Juuli 97'!J35</f>
        <v>50</v>
      </c>
      <c r="H28" s="67">
        <f>'Juuli 97'!L35</f>
        <v>1101</v>
      </c>
      <c r="I28" s="91">
        <f>'Juuli 97'!M35</f>
        <v>529</v>
      </c>
      <c r="J28" s="94">
        <f>'Juuli 97'!N35</f>
        <v>85</v>
      </c>
      <c r="K28" s="91">
        <f>'Juuli 97'!P35</f>
        <v>117</v>
      </c>
      <c r="L28" s="94">
        <f>'Juuli 97'!Q35</f>
        <v>115</v>
      </c>
      <c r="M28" s="91">
        <f>'Juuli 97'!S35</f>
        <v>177</v>
      </c>
      <c r="N28" s="94">
        <f>'Juuli 97'!T35</f>
        <v>139</v>
      </c>
      <c r="O28" s="43">
        <f>'Juuli 97'!V35</f>
        <v>125</v>
      </c>
      <c r="P28"/>
    </row>
    <row r="29" spans="1:16" s="3" customFormat="1" ht="12.75">
      <c r="A29" s="43" t="s">
        <v>40</v>
      </c>
      <c r="B29" s="67">
        <f>'August 97'!B35</f>
        <v>192</v>
      </c>
      <c r="C29" s="91">
        <f>'August 97'!C35</f>
        <v>213</v>
      </c>
      <c r="D29" s="94">
        <f>'August 97'!D35</f>
        <v>202</v>
      </c>
      <c r="E29" s="91">
        <f>'August 97'!G35</f>
        <v>563</v>
      </c>
      <c r="F29" s="94">
        <f>'August 97'!H35</f>
        <v>70</v>
      </c>
      <c r="G29" s="67">
        <f>'August 97'!J35</f>
        <v>0</v>
      </c>
      <c r="H29" s="67">
        <f>'August 97'!L35</f>
        <v>1072</v>
      </c>
      <c r="I29" s="91">
        <f>'August 97'!M35</f>
        <v>528</v>
      </c>
      <c r="J29" s="94">
        <f>'August 97'!N35</f>
        <v>84</v>
      </c>
      <c r="K29" s="91">
        <f>'August 97'!P35</f>
        <v>110</v>
      </c>
      <c r="L29" s="94">
        <f>'August 97'!Q35</f>
        <v>108</v>
      </c>
      <c r="M29" s="91">
        <f>'August 97'!S35</f>
        <v>137</v>
      </c>
      <c r="N29" s="94">
        <f>'August 97'!T35</f>
        <v>126</v>
      </c>
      <c r="O29" s="43">
        <f>'August 97'!V35</f>
        <v>126</v>
      </c>
      <c r="P29"/>
    </row>
    <row r="30" spans="1:15" ht="12.75">
      <c r="A30" s="159" t="s">
        <v>41</v>
      </c>
      <c r="B30" s="132">
        <f>'September 97'!B35</f>
        <v>187</v>
      </c>
      <c r="C30" s="137">
        <f>'September 97'!C35</f>
        <v>215</v>
      </c>
      <c r="D30" s="138">
        <f>'September 97'!D35</f>
        <v>180</v>
      </c>
      <c r="E30" s="137">
        <f>'September 97'!G35</f>
        <v>464</v>
      </c>
      <c r="F30" s="138">
        <f>'September 97'!H35</f>
        <v>64</v>
      </c>
      <c r="G30" s="132">
        <f>'September 97'!J35</f>
        <v>48</v>
      </c>
      <c r="H30" s="132">
        <f>'September 97'!L35</f>
        <v>1033</v>
      </c>
      <c r="I30" s="137">
        <f>'September 97'!M35</f>
        <v>534</v>
      </c>
      <c r="J30" s="138">
        <f>'September 97'!N35</f>
        <v>85</v>
      </c>
      <c r="K30" s="137">
        <f>'September 97'!P35</f>
        <v>127</v>
      </c>
      <c r="L30" s="138">
        <f>'September 97'!Q35</f>
        <v>125</v>
      </c>
      <c r="M30" s="133">
        <f>'September 97'!S35</f>
        <v>129</v>
      </c>
      <c r="N30" s="139">
        <f>'September 97'!T35</f>
        <v>108</v>
      </c>
      <c r="O30" s="132">
        <f>'September 97'!V35</f>
        <v>122</v>
      </c>
    </row>
    <row r="31" spans="1:16" s="3" customFormat="1" ht="12.75">
      <c r="A31" s="43" t="s">
        <v>42</v>
      </c>
      <c r="B31" s="67">
        <f>'Oktoober 97'!B35</f>
        <v>195</v>
      </c>
      <c r="C31" s="91">
        <f>'Oktoober 97'!C35</f>
        <v>171</v>
      </c>
      <c r="D31" s="94">
        <f>'Oktoober 97'!D35</f>
        <v>136</v>
      </c>
      <c r="E31" s="91">
        <f>'Oktoober 97'!G35</f>
        <v>436</v>
      </c>
      <c r="F31" s="94">
        <f>'Oktoober 97'!H35</f>
        <v>34</v>
      </c>
      <c r="G31" s="67">
        <f>'Oktoober 97'!J35</f>
        <v>27</v>
      </c>
      <c r="H31" s="67">
        <f>'Oktoober 97'!L35</f>
        <v>975</v>
      </c>
      <c r="I31" s="91">
        <f>'Oktoober 97'!M35</f>
        <v>536</v>
      </c>
      <c r="J31" s="94">
        <f>'Oktoober 97'!N35</f>
        <v>87</v>
      </c>
      <c r="K31" s="91">
        <f>'Oktoober 97'!P35</f>
        <v>129</v>
      </c>
      <c r="L31" s="94">
        <f>'Oktoober 97'!Q35</f>
        <v>127</v>
      </c>
      <c r="M31" s="91">
        <f>'Oktoober 97'!S35</f>
        <v>169</v>
      </c>
      <c r="N31" s="94">
        <f>'Oktoober 97'!T35</f>
        <v>129</v>
      </c>
      <c r="O31" s="43">
        <f>'Oktoober 97'!V35</f>
        <v>88</v>
      </c>
      <c r="P31"/>
    </row>
    <row r="32" spans="1:16" s="3" customFormat="1" ht="12.75">
      <c r="A32" s="43" t="s">
        <v>43</v>
      </c>
      <c r="B32" s="67">
        <f>'November 97'!B35</f>
        <v>197</v>
      </c>
      <c r="C32" s="91">
        <f>'November 97'!C35</f>
        <v>163</v>
      </c>
      <c r="D32" s="94">
        <f>'November 97'!D35</f>
        <v>117</v>
      </c>
      <c r="E32" s="91">
        <f>'November 97'!G35</f>
        <v>510</v>
      </c>
      <c r="F32" s="94">
        <f>'November 97'!H35</f>
        <v>45</v>
      </c>
      <c r="G32" s="67">
        <f>'November 97'!J35</f>
        <v>30</v>
      </c>
      <c r="H32" s="67">
        <f>'November 97'!L35</f>
        <v>1063</v>
      </c>
      <c r="I32" s="91">
        <f>'November 97'!M35</f>
        <v>527</v>
      </c>
      <c r="J32" s="94">
        <f>'November 97'!N35</f>
        <v>65</v>
      </c>
      <c r="K32" s="91">
        <f>'November 97'!P35</f>
        <v>126</v>
      </c>
      <c r="L32" s="94">
        <f>'November 97'!Q35</f>
        <v>124</v>
      </c>
      <c r="M32" s="91">
        <f>'November 97'!S35</f>
        <v>215</v>
      </c>
      <c r="N32" s="94">
        <f>'November 97'!T35</f>
        <v>121</v>
      </c>
      <c r="O32" s="43">
        <f>'November 97'!V35</f>
        <v>89</v>
      </c>
      <c r="P32"/>
    </row>
    <row r="33" spans="1:16" s="3" customFormat="1" ht="13.5" thickBot="1">
      <c r="A33" s="41" t="s">
        <v>44</v>
      </c>
      <c r="B33" s="152">
        <f>'Detsember 97'!B35</f>
        <v>202</v>
      </c>
      <c r="C33" s="153">
        <f>'Detsember 97'!C35</f>
        <v>153</v>
      </c>
      <c r="D33" s="154">
        <f>'Detsember 97'!D35</f>
        <v>144</v>
      </c>
      <c r="E33" s="153">
        <f>'Detsember 97'!G35</f>
        <v>574</v>
      </c>
      <c r="F33" s="154">
        <f>'Detsember 97'!H35</f>
        <v>28</v>
      </c>
      <c r="G33" s="152">
        <f>'Detsember 97'!J35</f>
        <v>21</v>
      </c>
      <c r="H33" s="152">
        <f>'Detsember 97'!L35</f>
        <v>1085</v>
      </c>
      <c r="I33" s="153">
        <f>'Detsember 97'!M35</f>
        <v>526</v>
      </c>
      <c r="J33" s="154">
        <f>'Detsember 97'!N35</f>
        <v>61</v>
      </c>
      <c r="K33" s="153">
        <f>'Detsember 97'!P35</f>
        <v>105</v>
      </c>
      <c r="L33" s="154">
        <f>'Detsember 97'!Q35</f>
        <v>103</v>
      </c>
      <c r="M33" s="153">
        <f>'Detsember 97'!S35</f>
        <v>181</v>
      </c>
      <c r="N33" s="154">
        <f>'Detsember 97'!T35</f>
        <v>111</v>
      </c>
      <c r="O33" s="41">
        <f>'Detsember 97'!V35</f>
        <v>74</v>
      </c>
      <c r="P33"/>
    </row>
    <row r="34" spans="1:16" s="3" customFormat="1" ht="13.5" thickBot="1">
      <c r="A34" s="82" t="s">
        <v>46</v>
      </c>
      <c r="B34" s="66">
        <f aca="true" t="shared" si="1" ref="B34:O34">MAX(B22:B33)</f>
        <v>227</v>
      </c>
      <c r="C34" s="156">
        <f t="shared" si="1"/>
        <v>226</v>
      </c>
      <c r="D34" s="155">
        <f t="shared" si="1"/>
        <v>204</v>
      </c>
      <c r="E34" s="156">
        <f t="shared" si="1"/>
        <v>596</v>
      </c>
      <c r="F34" s="155">
        <f t="shared" si="1"/>
        <v>87</v>
      </c>
      <c r="G34" s="66">
        <f t="shared" si="1"/>
        <v>50</v>
      </c>
      <c r="H34" s="66">
        <f t="shared" si="1"/>
        <v>1134</v>
      </c>
      <c r="I34" s="156">
        <f t="shared" si="1"/>
        <v>552</v>
      </c>
      <c r="J34" s="155">
        <f t="shared" si="1"/>
        <v>102</v>
      </c>
      <c r="K34" s="156">
        <f t="shared" si="1"/>
        <v>179</v>
      </c>
      <c r="L34" s="155">
        <f t="shared" si="1"/>
        <v>178</v>
      </c>
      <c r="M34" s="156">
        <f t="shared" si="1"/>
        <v>223</v>
      </c>
      <c r="N34" s="155">
        <f t="shared" si="1"/>
        <v>170</v>
      </c>
      <c r="O34" s="66">
        <f t="shared" si="1"/>
        <v>202</v>
      </c>
      <c r="P34"/>
    </row>
    <row r="35" spans="1:15" s="73" customFormat="1" ht="13.5" thickBot="1">
      <c r="A35" s="72" t="s">
        <v>68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</row>
    <row r="36" spans="1:18" s="85" customFormat="1" ht="12.75" customHeight="1" thickBot="1">
      <c r="A36" s="69"/>
      <c r="B36" s="77" t="s">
        <v>28</v>
      </c>
      <c r="C36" s="78" t="s">
        <v>1</v>
      </c>
      <c r="D36" s="79"/>
      <c r="E36" s="80" t="s">
        <v>2</v>
      </c>
      <c r="F36" s="81"/>
      <c r="G36" s="65" t="s">
        <v>3</v>
      </c>
      <c r="H36" s="82" t="s">
        <v>29</v>
      </c>
      <c r="I36" s="78" t="s">
        <v>5</v>
      </c>
      <c r="J36" s="79"/>
      <c r="K36" s="78" t="s">
        <v>6</v>
      </c>
      <c r="L36" s="79"/>
      <c r="M36" s="83" t="s">
        <v>7</v>
      </c>
      <c r="N36" s="79"/>
      <c r="O36" s="86" t="s">
        <v>8</v>
      </c>
      <c r="P36" s="84"/>
      <c r="Q36" s="84"/>
      <c r="R36" s="84"/>
    </row>
    <row r="37" spans="1:18" s="5" customFormat="1" ht="22.5" customHeight="1">
      <c r="A37" s="68" t="s">
        <v>30</v>
      </c>
      <c r="B37" s="40" t="s">
        <v>31</v>
      </c>
      <c r="C37" s="15" t="s">
        <v>11</v>
      </c>
      <c r="D37" s="14" t="s">
        <v>12</v>
      </c>
      <c r="E37" s="15" t="s">
        <v>11</v>
      </c>
      <c r="F37" s="14" t="s">
        <v>14</v>
      </c>
      <c r="G37" s="75" t="s">
        <v>15</v>
      </c>
      <c r="H37" s="40" t="s">
        <v>32</v>
      </c>
      <c r="I37" s="21" t="s">
        <v>17</v>
      </c>
      <c r="J37" s="14" t="s">
        <v>18</v>
      </c>
      <c r="K37" s="15" t="s">
        <v>17</v>
      </c>
      <c r="L37" s="14" t="s">
        <v>19</v>
      </c>
      <c r="M37" s="15" t="s">
        <v>17</v>
      </c>
      <c r="N37" s="38" t="s">
        <v>20</v>
      </c>
      <c r="O37" s="74" t="s">
        <v>20</v>
      </c>
      <c r="P37"/>
      <c r="Q37"/>
      <c r="R37"/>
    </row>
    <row r="38" spans="1:18" s="3" customFormat="1" ht="13.5" thickBot="1">
      <c r="A38" s="26"/>
      <c r="B38" s="2" t="s">
        <v>22</v>
      </c>
      <c r="C38" s="22" t="s">
        <v>22</v>
      </c>
      <c r="D38" s="11" t="s">
        <v>22</v>
      </c>
      <c r="E38" s="29" t="s">
        <v>22</v>
      </c>
      <c r="F38" s="11" t="s">
        <v>22</v>
      </c>
      <c r="G38" s="76" t="s">
        <v>22</v>
      </c>
      <c r="H38" s="41" t="s">
        <v>22</v>
      </c>
      <c r="I38" s="29" t="s">
        <v>22</v>
      </c>
      <c r="J38" s="31" t="s">
        <v>22</v>
      </c>
      <c r="K38" s="29" t="s">
        <v>22</v>
      </c>
      <c r="L38" s="31" t="s">
        <v>22</v>
      </c>
      <c r="M38" s="29" t="s">
        <v>22</v>
      </c>
      <c r="N38" s="31" t="s">
        <v>22</v>
      </c>
      <c r="O38" s="41" t="s">
        <v>22</v>
      </c>
      <c r="P38"/>
      <c r="Q38" s="1"/>
      <c r="R38" s="1"/>
    </row>
    <row r="39" spans="1:16" s="3" customFormat="1" ht="12.75">
      <c r="A39" s="69" t="s">
        <v>33</v>
      </c>
      <c r="B39" s="69">
        <f>'Jaanuar 97'!B36</f>
        <v>214</v>
      </c>
      <c r="C39" s="90">
        <f>'Jaanuar 97'!C36</f>
        <v>113</v>
      </c>
      <c r="D39" s="81">
        <f>'Jaanuar 97'!D36</f>
        <v>113</v>
      </c>
      <c r="E39" s="90">
        <f>'Jaanuar 97'!G36</f>
        <v>566</v>
      </c>
      <c r="F39" s="81">
        <f>'Jaanuar 97'!H36</f>
        <v>24</v>
      </c>
      <c r="G39" s="69">
        <f>'Jaanuar 97'!J36</f>
        <v>0</v>
      </c>
      <c r="H39" s="69">
        <f>'Jaanuar 97'!L36</f>
        <v>1104</v>
      </c>
      <c r="I39" s="90">
        <f>'Jaanuar 97'!M36</f>
        <v>523</v>
      </c>
      <c r="J39" s="81">
        <f>'Jaanuar 97'!N36</f>
        <v>57</v>
      </c>
      <c r="K39" s="90">
        <f>'Jaanuar 97'!P36</f>
        <v>107</v>
      </c>
      <c r="L39" s="81">
        <f>'Jaanuar 97'!Q36</f>
        <v>105</v>
      </c>
      <c r="M39" s="90">
        <f>'Jaanuar 97'!S36</f>
        <v>167</v>
      </c>
      <c r="N39" s="81">
        <f>'Jaanuar 97'!T36</f>
        <v>103</v>
      </c>
      <c r="O39" s="89">
        <f>'Jaanuar 97'!V36</f>
        <v>70</v>
      </c>
      <c r="P39"/>
    </row>
    <row r="40" spans="1:16" s="3" customFormat="1" ht="12.75">
      <c r="A40" s="43" t="s">
        <v>34</v>
      </c>
      <c r="B40" s="67">
        <f>'Veebruar 97'!B36</f>
        <v>213</v>
      </c>
      <c r="C40" s="91">
        <f>'Veebruar 97'!C36</f>
        <v>108</v>
      </c>
      <c r="D40" s="92">
        <f>'Veebruar 97'!D36</f>
        <v>63</v>
      </c>
      <c r="E40" s="91">
        <f>'Veebruar 97'!G36</f>
        <v>587</v>
      </c>
      <c r="F40" s="92">
        <f>'Veebruar 97'!H36</f>
        <v>27</v>
      </c>
      <c r="G40" s="67">
        <f>'Veebruar 97'!J36</f>
        <v>0</v>
      </c>
      <c r="H40" s="67">
        <f>'Veebruar 97'!L36</f>
        <v>1105</v>
      </c>
      <c r="I40" s="91">
        <f>'Veebruar 97'!M36</f>
        <v>523</v>
      </c>
      <c r="J40" s="92">
        <f>'Veebruar 97'!N36</f>
        <v>58</v>
      </c>
      <c r="K40" s="91">
        <f>'Veebruar 97'!P36</f>
        <v>112</v>
      </c>
      <c r="L40" s="92">
        <f>'Veebruar 97'!Q36</f>
        <v>110</v>
      </c>
      <c r="M40" s="91">
        <f>'Veebruar 97'!S36</f>
        <v>168</v>
      </c>
      <c r="N40" s="92">
        <f>'Veebruar 97'!T36</f>
        <v>107</v>
      </c>
      <c r="O40" s="43">
        <f>'Veebruar 97'!V36</f>
        <v>69</v>
      </c>
      <c r="P40"/>
    </row>
    <row r="41" spans="1:16" s="3" customFormat="1" ht="12.75">
      <c r="A41" s="43" t="s">
        <v>35</v>
      </c>
      <c r="B41" s="67">
        <f>'Märts 97'!B36</f>
        <v>201</v>
      </c>
      <c r="C41" s="91">
        <f>'Märts 97'!C36</f>
        <v>151</v>
      </c>
      <c r="D41" s="92">
        <f>'Märts 97'!D36</f>
        <v>58</v>
      </c>
      <c r="E41" s="91">
        <f>'Märts 97'!G36</f>
        <v>589</v>
      </c>
      <c r="F41" s="92">
        <f>'Märts 97'!H36</f>
        <v>32</v>
      </c>
      <c r="G41" s="67">
        <f>'Märts 97'!J36</f>
        <v>22</v>
      </c>
      <c r="H41" s="67">
        <f>'Märts 97'!L36</f>
        <v>1114</v>
      </c>
      <c r="I41" s="91">
        <f>'Märts 97'!M36</f>
        <v>518</v>
      </c>
      <c r="J41" s="92">
        <f>'Märts 97'!N36</f>
        <v>44</v>
      </c>
      <c r="K41" s="91">
        <f>'Märts 97'!P36</f>
        <v>104</v>
      </c>
      <c r="L41" s="92">
        <f>'Märts 97'!Q36</f>
        <v>102</v>
      </c>
      <c r="M41" s="91">
        <f>'Märts 97'!S36</f>
        <v>178</v>
      </c>
      <c r="N41" s="92">
        <f>'Märts 97'!T36</f>
        <v>48</v>
      </c>
      <c r="O41" s="43">
        <f>'Märts 97'!V36</f>
        <v>80</v>
      </c>
      <c r="P41"/>
    </row>
    <row r="42" spans="1:16" s="3" customFormat="1" ht="12.75">
      <c r="A42" s="43" t="s">
        <v>36</v>
      </c>
      <c r="B42" s="93">
        <f>'Aprill 97'!B36</f>
        <v>186</v>
      </c>
      <c r="C42" s="91">
        <f>'Aprill 97'!C36</f>
        <v>146</v>
      </c>
      <c r="D42" s="92">
        <f>'Aprill 97'!D36</f>
        <v>58</v>
      </c>
      <c r="E42" s="91">
        <f>'Aprill 97'!G36</f>
        <v>591</v>
      </c>
      <c r="F42" s="92">
        <f>'Aprill 97'!H36</f>
        <v>33</v>
      </c>
      <c r="G42" s="67">
        <f>'Aprill 97'!J36</f>
        <v>13</v>
      </c>
      <c r="H42" s="67">
        <f>'Aprill 97'!L36</f>
        <v>1116</v>
      </c>
      <c r="I42" s="91">
        <f>'Aprill 97'!M36</f>
        <v>518</v>
      </c>
      <c r="J42" s="92">
        <f>'Aprill 97'!N36</f>
        <v>52</v>
      </c>
      <c r="K42" s="91">
        <f>'Aprill 97'!P36</f>
        <v>114</v>
      </c>
      <c r="L42" s="92">
        <f>'Aprill 97'!Q36</f>
        <v>112</v>
      </c>
      <c r="M42" s="91">
        <f>'Aprill 97'!S36</f>
        <v>184</v>
      </c>
      <c r="N42" s="92">
        <f>'Aprill 97'!T36</f>
        <v>93</v>
      </c>
      <c r="O42" s="43">
        <f>'Aprill 97'!V36</f>
        <v>91</v>
      </c>
      <c r="P42"/>
    </row>
    <row r="43" spans="1:16" s="3" customFormat="1" ht="12.75">
      <c r="A43" s="43" t="s">
        <v>37</v>
      </c>
      <c r="B43" s="67">
        <f>'Mai 97'!B36</f>
        <v>189</v>
      </c>
      <c r="C43" s="91">
        <f>'Mai 97'!C36</f>
        <v>187</v>
      </c>
      <c r="D43" s="92">
        <f>'Mai 97'!D36</f>
        <v>83</v>
      </c>
      <c r="E43" s="91">
        <f>'Mai 97'!G36</f>
        <v>578</v>
      </c>
      <c r="F43" s="92">
        <f>'Mai 97'!H36</f>
        <v>29</v>
      </c>
      <c r="G43" s="67">
        <f>'Mai 97'!J36</f>
        <v>20</v>
      </c>
      <c r="H43" s="67">
        <f>'Mai 97'!L36</f>
        <v>1108</v>
      </c>
      <c r="I43" s="91">
        <f>'Mai 97'!M36</f>
        <v>514</v>
      </c>
      <c r="J43" s="92">
        <f>'Mai 97'!N36</f>
        <v>43</v>
      </c>
      <c r="K43" s="91">
        <f>'Mai 97'!P36</f>
        <v>92</v>
      </c>
      <c r="L43" s="92">
        <f>'Mai 97'!Q36</f>
        <v>90</v>
      </c>
      <c r="M43" s="91">
        <f>'Mai 97'!S36</f>
        <v>181</v>
      </c>
      <c r="N43" s="92">
        <f>'Mai 97'!T36</f>
        <v>85</v>
      </c>
      <c r="O43" s="43">
        <f>'Mai 97'!V36</f>
        <v>87</v>
      </c>
      <c r="P43"/>
    </row>
    <row r="44" spans="1:16" s="3" customFormat="1" ht="12.75">
      <c r="A44" s="43" t="s">
        <v>38</v>
      </c>
      <c r="B44" s="67">
        <f>'Juuni 97'!B36</f>
        <v>186</v>
      </c>
      <c r="C44" s="91">
        <f>'Juuni 97'!C36</f>
        <v>164</v>
      </c>
      <c r="D44" s="94">
        <f>'Juuni 97'!D36</f>
        <v>65</v>
      </c>
      <c r="E44" s="91">
        <f>'Juuni 97'!G36</f>
        <v>580</v>
      </c>
      <c r="F44" s="94">
        <f>'Juuni 97'!H36</f>
        <v>9</v>
      </c>
      <c r="G44" s="67">
        <f>'Juuni 97'!J36</f>
        <v>20</v>
      </c>
      <c r="H44" s="67">
        <f>'Juuni 97'!L36</f>
        <v>1098</v>
      </c>
      <c r="I44" s="91">
        <f>'Juuni 97'!M36</f>
        <v>512</v>
      </c>
      <c r="J44" s="94">
        <f>'Juuni 97'!N36</f>
        <v>38</v>
      </c>
      <c r="K44" s="91">
        <f>'Juuni 97'!P36</f>
        <v>77</v>
      </c>
      <c r="L44" s="94">
        <f>'Juuni 97'!Q36</f>
        <v>75</v>
      </c>
      <c r="M44" s="91">
        <f>'Juuni 97'!S36</f>
        <v>154</v>
      </c>
      <c r="N44" s="94">
        <f>'Juuni 97'!T36</f>
        <v>105</v>
      </c>
      <c r="O44" s="43">
        <f>'Juuni 97'!V36</f>
        <v>79</v>
      </c>
      <c r="P44"/>
    </row>
    <row r="45" spans="1:16" s="3" customFormat="1" ht="12.75">
      <c r="A45" s="43" t="s">
        <v>39</v>
      </c>
      <c r="B45" s="67">
        <f>'Juuli 97'!B36</f>
        <v>186</v>
      </c>
      <c r="C45" s="91">
        <f>'Juuli 97'!C36</f>
        <v>168</v>
      </c>
      <c r="D45" s="94">
        <f>'Juuli 97'!D36</f>
        <v>71</v>
      </c>
      <c r="E45" s="91">
        <f>'Juuli 97'!G36</f>
        <v>564</v>
      </c>
      <c r="F45" s="94">
        <f>'Juuli 97'!H36</f>
        <v>10</v>
      </c>
      <c r="G45" s="67">
        <f>'Juuli 97'!J36</f>
        <v>12</v>
      </c>
      <c r="H45" s="67">
        <f>'Juuli 97'!L36</f>
        <v>1071</v>
      </c>
      <c r="I45" s="91">
        <f>'Juuli 97'!M36</f>
        <v>513</v>
      </c>
      <c r="J45" s="94">
        <f>'Juuli 97'!N36</f>
        <v>47</v>
      </c>
      <c r="K45" s="91">
        <f>'Juuli 97'!P36</f>
        <v>9</v>
      </c>
      <c r="L45" s="94">
        <f>'Juuli 97'!Q36</f>
        <v>40</v>
      </c>
      <c r="M45" s="91">
        <f>'Juuli 97'!S36</f>
        <v>130</v>
      </c>
      <c r="N45" s="94">
        <f>'Juuli 97'!T36</f>
        <v>108</v>
      </c>
      <c r="O45" s="43">
        <f>'Juuli 97'!V36</f>
        <v>97</v>
      </c>
      <c r="P45"/>
    </row>
    <row r="46" spans="1:16" s="3" customFormat="1" ht="12.75">
      <c r="A46" s="43" t="s">
        <v>40</v>
      </c>
      <c r="B46" s="67">
        <f>'August 97'!B36</f>
        <v>179</v>
      </c>
      <c r="C46" s="91">
        <f>'August 97'!C36</f>
        <v>166</v>
      </c>
      <c r="D46" s="94">
        <f>'August 97'!D36</f>
        <v>114</v>
      </c>
      <c r="E46" s="91">
        <f>'August 97'!G36</f>
        <v>468</v>
      </c>
      <c r="F46" s="94">
        <f>'August 97'!H36</f>
        <v>25</v>
      </c>
      <c r="G46" s="67">
        <f>'August 97'!J36</f>
        <v>0</v>
      </c>
      <c r="H46" s="67">
        <f>'August 97'!L36</f>
        <v>1036</v>
      </c>
      <c r="I46" s="91">
        <f>'August 97'!M36</f>
        <v>513</v>
      </c>
      <c r="J46" s="94">
        <f>'August 97'!N36</f>
        <v>48</v>
      </c>
      <c r="K46" s="91">
        <f>'August 97'!P36</f>
        <v>48</v>
      </c>
      <c r="L46" s="94">
        <f>'August 97'!Q36</f>
        <v>48</v>
      </c>
      <c r="M46" s="91">
        <f>'August 97'!S36</f>
        <v>108</v>
      </c>
      <c r="N46" s="94">
        <f>'August 97'!T36</f>
        <v>27</v>
      </c>
      <c r="O46" s="43">
        <f>'August 97'!V36</f>
        <v>82</v>
      </c>
      <c r="P46"/>
    </row>
    <row r="47" spans="1:15" ht="12.75">
      <c r="A47" s="159" t="s">
        <v>41</v>
      </c>
      <c r="B47" s="132">
        <f>'September 97'!B36</f>
        <v>176</v>
      </c>
      <c r="C47" s="137">
        <f>'September 97'!C36</f>
        <v>144</v>
      </c>
      <c r="D47" s="138">
        <f>'September 97'!D36</f>
        <v>118</v>
      </c>
      <c r="E47" s="137">
        <f>'September 97'!G36</f>
        <v>417</v>
      </c>
      <c r="F47" s="138">
        <f>'September 97'!H36</f>
        <v>20</v>
      </c>
      <c r="G47" s="132">
        <f>'September 97'!J36</f>
        <v>10</v>
      </c>
      <c r="H47" s="132">
        <f>'September 97'!L36</f>
        <v>977</v>
      </c>
      <c r="I47" s="137">
        <f>'September 97'!M36</f>
        <v>524</v>
      </c>
      <c r="J47" s="138">
        <f>'September 97'!N36</f>
        <v>74</v>
      </c>
      <c r="K47" s="137">
        <f>'September 97'!P36</f>
        <v>102</v>
      </c>
      <c r="L47" s="138">
        <f>'September 97'!Q36</f>
        <v>101</v>
      </c>
      <c r="M47" s="133">
        <f>'September 97'!S36</f>
        <v>107</v>
      </c>
      <c r="N47" s="139">
        <f>'September 97'!T36</f>
        <v>26</v>
      </c>
      <c r="O47" s="132">
        <f>'September 97'!V36</f>
        <v>57</v>
      </c>
    </row>
    <row r="48" spans="1:16" s="3" customFormat="1" ht="12.75">
      <c r="A48" s="43" t="s">
        <v>42</v>
      </c>
      <c r="B48" s="43">
        <f>'Oktoober 97'!B36</f>
        <v>179</v>
      </c>
      <c r="C48" s="91">
        <f>'Oktoober 97'!C36</f>
        <v>146</v>
      </c>
      <c r="D48" s="94">
        <f>'Oktoober 97'!D36</f>
        <v>110</v>
      </c>
      <c r="E48" s="91">
        <f>'Oktoober 97'!G36</f>
        <v>416</v>
      </c>
      <c r="F48" s="94">
        <f>'Oktoober 97'!H36</f>
        <v>19</v>
      </c>
      <c r="G48" s="67">
        <f>'Oktoober 97'!J36</f>
        <v>9</v>
      </c>
      <c r="H48" s="67">
        <f>'Oktoober 97'!L36</f>
        <v>946</v>
      </c>
      <c r="I48" s="91">
        <f>'Oktoober 97'!M36</f>
        <v>517</v>
      </c>
      <c r="J48" s="94">
        <f>'Oktoober 97'!N36</f>
        <v>44</v>
      </c>
      <c r="K48" s="91">
        <f>'Oktoober 97'!P36</f>
        <v>90</v>
      </c>
      <c r="L48" s="94">
        <f>'Oktoober 97'!Q36</f>
        <v>89</v>
      </c>
      <c r="M48" s="91">
        <f>'Oktoober 97'!S36</f>
        <v>119</v>
      </c>
      <c r="N48" s="94">
        <f>'Oktoober 97'!T36</f>
        <v>85</v>
      </c>
      <c r="O48" s="43">
        <f>'Oktoober 97'!V36</f>
        <v>55</v>
      </c>
      <c r="P48"/>
    </row>
    <row r="49" spans="1:16" s="3" customFormat="1" ht="12.75">
      <c r="A49" s="43" t="s">
        <v>43</v>
      </c>
      <c r="B49" s="67">
        <f>'November 97'!B36</f>
        <v>189</v>
      </c>
      <c r="C49" s="91">
        <f>'November 97'!C36</f>
        <v>140</v>
      </c>
      <c r="D49" s="94">
        <f>'November 97'!D36</f>
        <v>66</v>
      </c>
      <c r="E49" s="91">
        <f>'November 97'!G36</f>
        <v>437</v>
      </c>
      <c r="F49" s="94">
        <f>'November 97'!H36</f>
        <v>27</v>
      </c>
      <c r="G49" s="67">
        <f>'November 97'!J36</f>
        <v>25</v>
      </c>
      <c r="H49" s="67">
        <f>'November 97'!L36</f>
        <v>971</v>
      </c>
      <c r="I49" s="91">
        <f>'November 97'!M36</f>
        <v>517</v>
      </c>
      <c r="J49" s="94">
        <f>'November 97'!N36</f>
        <v>45</v>
      </c>
      <c r="K49" s="91">
        <f>'November 97'!P36</f>
        <v>65</v>
      </c>
      <c r="L49" s="94">
        <f>'November 97'!Q36</f>
        <v>64</v>
      </c>
      <c r="M49" s="91">
        <f>'November 97'!S36</f>
        <v>163</v>
      </c>
      <c r="N49" s="94">
        <f>'November 97'!T36</f>
        <v>38</v>
      </c>
      <c r="O49" s="43">
        <f>'November 97'!V36</f>
        <v>60</v>
      </c>
      <c r="P49"/>
    </row>
    <row r="50" spans="1:16" s="3" customFormat="1" ht="13.5" thickBot="1">
      <c r="A50" s="41" t="s">
        <v>44</v>
      </c>
      <c r="B50" s="152">
        <f>'Detsember 97'!B36</f>
        <v>189</v>
      </c>
      <c r="C50" s="153">
        <f>'Detsember 97'!C36</f>
        <v>96</v>
      </c>
      <c r="D50" s="154">
        <f>'Detsember 97'!D36</f>
        <v>96</v>
      </c>
      <c r="E50" s="153">
        <f>'Detsember 97'!G36</f>
        <v>512</v>
      </c>
      <c r="F50" s="154">
        <f>'Detsember 97'!H36</f>
        <v>25</v>
      </c>
      <c r="G50" s="152">
        <f>'Detsember 97'!J36</f>
        <v>21</v>
      </c>
      <c r="H50" s="152">
        <f>'Detsember 97'!L36</f>
        <v>1065</v>
      </c>
      <c r="I50" s="153">
        <f>'Detsember 97'!M36</f>
        <v>516</v>
      </c>
      <c r="J50" s="154">
        <f>'Detsember 97'!N36</f>
        <v>40</v>
      </c>
      <c r="K50" s="153">
        <f>'Detsember 97'!P36</f>
        <v>85</v>
      </c>
      <c r="L50" s="154">
        <f>'Detsember 97'!Q36</f>
        <v>84</v>
      </c>
      <c r="M50" s="153">
        <f>'Detsember 97'!S36</f>
        <v>159</v>
      </c>
      <c r="N50" s="154">
        <f>'Detsember 97'!T36</f>
        <v>81</v>
      </c>
      <c r="O50" s="41">
        <f>'Detsember 97'!V36</f>
        <v>48</v>
      </c>
      <c r="P50"/>
    </row>
    <row r="51" spans="1:15" ht="13.5" thickBot="1">
      <c r="A51" s="88" t="s">
        <v>47</v>
      </c>
      <c r="B51" s="99">
        <f aca="true" t="shared" si="2" ref="B51:O51">MIN(B39:B50)</f>
        <v>176</v>
      </c>
      <c r="C51" s="158">
        <f t="shared" si="2"/>
        <v>96</v>
      </c>
      <c r="D51" s="157">
        <f t="shared" si="2"/>
        <v>58</v>
      </c>
      <c r="E51" s="158">
        <f t="shared" si="2"/>
        <v>416</v>
      </c>
      <c r="F51" s="157">
        <f t="shared" si="2"/>
        <v>9</v>
      </c>
      <c r="G51" s="98">
        <f t="shared" si="2"/>
        <v>0</v>
      </c>
      <c r="H51" s="98">
        <f t="shared" si="2"/>
        <v>946</v>
      </c>
      <c r="I51" s="158">
        <f t="shared" si="2"/>
        <v>512</v>
      </c>
      <c r="J51" s="157">
        <f t="shared" si="2"/>
        <v>38</v>
      </c>
      <c r="K51" s="158">
        <f t="shared" si="2"/>
        <v>9</v>
      </c>
      <c r="L51" s="157">
        <f t="shared" si="2"/>
        <v>40</v>
      </c>
      <c r="M51" s="158">
        <f t="shared" si="2"/>
        <v>107</v>
      </c>
      <c r="N51" s="157">
        <f t="shared" si="2"/>
        <v>26</v>
      </c>
      <c r="O51" s="98">
        <f t="shared" si="2"/>
        <v>48</v>
      </c>
    </row>
  </sheetData>
  <sheetProtection password="8C1B" sheet="1" objects="1" scenarios="1"/>
  <printOptions horizontalCentered="1" verticalCentered="1"/>
  <pageMargins left="0.7480314960629921" right="0.7480314960629921" top="0.984251968503937" bottom="0.5905511811023623" header="0.5118110236220472" footer="0.5118110236220472"/>
  <pageSetup horizontalDpi="600" verticalDpi="600" orientation="portrait" paperSize="9" r:id="rId1"/>
  <headerFooter alignWithMargins="0">
    <oddHeader xml:space="preserve">&amp;LPINNAVEEALLIKAD&amp;R1997 AASTA KESKMISED; MAX JA MIN VEESEISUD  </oddHeader>
    <oddFooter>&amp;CTALLINNA VK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X10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00" customWidth="1"/>
    <col min="2" max="2" width="6.7109375" style="100" customWidth="1"/>
    <col min="3" max="3" width="7.140625" style="0" customWidth="1"/>
    <col min="4" max="4" width="6.421875" style="0" customWidth="1"/>
    <col min="5" max="5" width="7.421875" style="0" customWidth="1"/>
    <col min="6" max="6" width="6.7109375" style="0" customWidth="1"/>
    <col min="7" max="7" width="7.140625" style="0" customWidth="1"/>
    <col min="8" max="8" width="6.421875" style="0" customWidth="1"/>
    <col min="9" max="9" width="7.00390625" style="0" customWidth="1"/>
    <col min="10" max="10" width="6.7109375" style="0" customWidth="1"/>
    <col min="11" max="11" width="7.140625" style="0" customWidth="1"/>
    <col min="12" max="12" width="6.421875" style="0" customWidth="1"/>
    <col min="13" max="13" width="6.28125" style="0" customWidth="1"/>
    <col min="14" max="14" width="6.7109375" style="0" customWidth="1"/>
    <col min="15" max="15" width="7.140625" style="0" customWidth="1"/>
    <col min="16" max="16" width="6.421875" style="0" customWidth="1"/>
    <col min="17" max="17" width="5.8515625" style="0" customWidth="1"/>
    <col min="18" max="18" width="6.7109375" style="0" customWidth="1"/>
    <col min="19" max="19" width="7.140625" style="0" customWidth="1"/>
    <col min="20" max="20" width="6.421875" style="0" customWidth="1"/>
    <col min="21" max="22" width="6.7109375" style="0" customWidth="1"/>
    <col min="23" max="23" width="7.140625" style="0" customWidth="1"/>
    <col min="24" max="24" width="6.421875" style="0" customWidth="1"/>
  </cols>
  <sheetData>
    <row r="1" spans="1:24" s="102" customFormat="1" ht="22.5" customHeight="1">
      <c r="A1" s="113" t="s">
        <v>48</v>
      </c>
      <c r="B1" s="114" t="s">
        <v>49</v>
      </c>
      <c r="C1" s="115" t="s">
        <v>50</v>
      </c>
      <c r="D1" s="116" t="s">
        <v>51</v>
      </c>
      <c r="E1" s="113" t="s">
        <v>48</v>
      </c>
      <c r="F1" s="114" t="s">
        <v>49</v>
      </c>
      <c r="G1" s="115" t="s">
        <v>50</v>
      </c>
      <c r="H1" s="116" t="s">
        <v>51</v>
      </c>
      <c r="I1" s="113" t="s">
        <v>48</v>
      </c>
      <c r="J1" s="114" t="s">
        <v>49</v>
      </c>
      <c r="K1" s="115" t="s">
        <v>50</v>
      </c>
      <c r="L1" s="116" t="s">
        <v>51</v>
      </c>
      <c r="M1" s="113" t="s">
        <v>48</v>
      </c>
      <c r="N1" s="114" t="s">
        <v>49</v>
      </c>
      <c r="O1" s="115" t="s">
        <v>50</v>
      </c>
      <c r="P1" s="116" t="s">
        <v>51</v>
      </c>
      <c r="Q1"/>
      <c r="R1"/>
      <c r="S1"/>
      <c r="T1"/>
      <c r="U1"/>
      <c r="V1"/>
      <c r="W1"/>
      <c r="X1"/>
    </row>
    <row r="2" spans="1:24" s="3" customFormat="1" ht="12.75">
      <c r="A2" s="117">
        <v>35431</v>
      </c>
      <c r="B2" s="71">
        <f>'Jaanuar 97'!B4</f>
        <v>214</v>
      </c>
      <c r="C2" s="71">
        <f>'Jaanuar 97'!G4</f>
        <v>566</v>
      </c>
      <c r="D2" s="104">
        <f>'Jaanuar 97'!L4</f>
        <v>1106</v>
      </c>
      <c r="E2" s="103">
        <v>35462</v>
      </c>
      <c r="F2" s="71">
        <f>'Veebruar 97'!B4</f>
        <v>219</v>
      </c>
      <c r="G2" s="71">
        <f>'Veebruar 97'!G4</f>
        <v>589</v>
      </c>
      <c r="H2" s="104">
        <f>'Veebruar 97'!L4</f>
        <v>1106</v>
      </c>
      <c r="I2" s="103">
        <v>35490</v>
      </c>
      <c r="J2" s="71">
        <f>'Märts 97'!B4</f>
        <v>223</v>
      </c>
      <c r="K2" s="71">
        <f>'Märts 97'!G4</f>
        <v>589</v>
      </c>
      <c r="L2" s="104">
        <f>'Märts 97'!L4</f>
        <v>1117</v>
      </c>
      <c r="M2" s="103">
        <v>35521</v>
      </c>
      <c r="N2" s="71">
        <f>'Aprill 97'!B4</f>
        <v>200</v>
      </c>
      <c r="O2" s="71">
        <f>'Aprill 97'!G4</f>
        <v>592</v>
      </c>
      <c r="P2" s="104">
        <f>'Aprill 97'!L4</f>
        <v>1117</v>
      </c>
      <c r="Q2"/>
      <c r="R2"/>
      <c r="S2"/>
      <c r="T2"/>
      <c r="U2"/>
      <c r="V2"/>
      <c r="W2"/>
      <c r="X2"/>
    </row>
    <row r="3" spans="1:24" s="3" customFormat="1" ht="12.75">
      <c r="A3" s="118">
        <v>35432</v>
      </c>
      <c r="B3" s="71">
        <f>'Jaanuar 97'!B5</f>
        <v>214</v>
      </c>
      <c r="C3" s="71">
        <f>'Jaanuar 97'!G5</f>
        <v>566</v>
      </c>
      <c r="D3" s="104">
        <f>'Jaanuar 97'!L5</f>
        <v>1106</v>
      </c>
      <c r="E3" s="103">
        <v>35463</v>
      </c>
      <c r="F3" s="71">
        <f>'Veebruar 97'!B5</f>
        <v>218</v>
      </c>
      <c r="G3" s="71">
        <f>'Veebruar 97'!G5</f>
        <v>589</v>
      </c>
      <c r="H3" s="104">
        <f>'Veebruar 97'!L5</f>
        <v>1106</v>
      </c>
      <c r="I3" s="103">
        <v>35491</v>
      </c>
      <c r="J3" s="71">
        <f>'Märts 97'!B5</f>
        <v>224</v>
      </c>
      <c r="K3" s="71">
        <f>'Märts 97'!G5</f>
        <v>589</v>
      </c>
      <c r="L3" s="104">
        <f>'Märts 97'!L5</f>
        <v>1119</v>
      </c>
      <c r="M3" s="103">
        <v>35522</v>
      </c>
      <c r="N3" s="71">
        <f>'Aprill 97'!B5</f>
        <v>199</v>
      </c>
      <c r="O3" s="71">
        <f>'Aprill 97'!G5</f>
        <v>591</v>
      </c>
      <c r="P3" s="104">
        <f>'Aprill 97'!L5</f>
        <v>1118</v>
      </c>
      <c r="Q3"/>
      <c r="R3"/>
      <c r="S3"/>
      <c r="T3"/>
      <c r="U3"/>
      <c r="V3"/>
      <c r="W3"/>
      <c r="X3"/>
    </row>
    <row r="4" spans="1:24" s="3" customFormat="1" ht="12.75">
      <c r="A4" s="117">
        <v>35433</v>
      </c>
      <c r="B4" s="71">
        <f>'Jaanuar 97'!B6</f>
        <v>215</v>
      </c>
      <c r="C4" s="71">
        <f>'Jaanuar 97'!G6</f>
        <v>566</v>
      </c>
      <c r="D4" s="104">
        <f>'Jaanuar 97'!L6</f>
        <v>1106</v>
      </c>
      <c r="E4" s="103">
        <v>35464</v>
      </c>
      <c r="F4" s="71">
        <f>'Veebruar 97'!B6</f>
        <v>217</v>
      </c>
      <c r="G4" s="71">
        <f>'Veebruar 97'!G6</f>
        <v>589</v>
      </c>
      <c r="H4" s="104">
        <f>'Veebruar 97'!L6</f>
        <v>1105</v>
      </c>
      <c r="I4" s="103">
        <v>35492</v>
      </c>
      <c r="J4" s="71">
        <f>'Märts 97'!B6</f>
        <v>225</v>
      </c>
      <c r="K4" s="71">
        <f>'Märts 97'!G6</f>
        <v>590</v>
      </c>
      <c r="L4" s="104">
        <f>'Märts 97'!L6</f>
        <v>1121</v>
      </c>
      <c r="M4" s="103">
        <v>35523</v>
      </c>
      <c r="N4" s="71">
        <f>'Aprill 97'!B6</f>
        <v>198</v>
      </c>
      <c r="O4" s="71">
        <f>'Aprill 97'!G6</f>
        <v>591</v>
      </c>
      <c r="P4" s="104">
        <f>'Aprill 97'!L6</f>
        <v>1118</v>
      </c>
      <c r="Q4"/>
      <c r="R4"/>
      <c r="S4"/>
      <c r="T4"/>
      <c r="U4"/>
      <c r="V4"/>
      <c r="W4"/>
      <c r="X4"/>
    </row>
    <row r="5" spans="1:24" s="1" customFormat="1" ht="12.75">
      <c r="A5" s="118">
        <v>35434</v>
      </c>
      <c r="B5" s="71">
        <f>'Jaanuar 97'!B7</f>
        <v>215</v>
      </c>
      <c r="C5" s="71">
        <f>'Jaanuar 97'!G7</f>
        <v>567</v>
      </c>
      <c r="D5" s="104">
        <f>'Jaanuar 97'!L7</f>
        <v>1106</v>
      </c>
      <c r="E5" s="103">
        <v>35465</v>
      </c>
      <c r="F5" s="71">
        <f>'Veebruar 97'!B7</f>
        <v>217</v>
      </c>
      <c r="G5" s="71">
        <f>'Veebruar 97'!G7</f>
        <v>590</v>
      </c>
      <c r="H5" s="104">
        <f>'Veebruar 97'!L7</f>
        <v>1105</v>
      </c>
      <c r="I5" s="103">
        <v>35493</v>
      </c>
      <c r="J5" s="71">
        <f>'Märts 97'!B7</f>
        <v>227</v>
      </c>
      <c r="K5" s="71">
        <f>'Märts 97'!G7</f>
        <v>591</v>
      </c>
      <c r="L5" s="104">
        <f>'Märts 97'!L7</f>
        <v>1127</v>
      </c>
      <c r="M5" s="103">
        <v>35524</v>
      </c>
      <c r="N5" s="71">
        <f>'Aprill 97'!B7</f>
        <v>198</v>
      </c>
      <c r="O5" s="71">
        <f>'Aprill 97'!G7</f>
        <v>592</v>
      </c>
      <c r="P5" s="104">
        <f>'Aprill 97'!L7</f>
        <v>1120</v>
      </c>
      <c r="Q5"/>
      <c r="R5"/>
      <c r="S5"/>
      <c r="T5"/>
      <c r="U5"/>
      <c r="V5"/>
      <c r="W5"/>
      <c r="X5"/>
    </row>
    <row r="6" spans="1:24" s="1" customFormat="1" ht="12.75">
      <c r="A6" s="117">
        <v>35435</v>
      </c>
      <c r="B6" s="71">
        <f>'Jaanuar 97'!B8</f>
        <v>216</v>
      </c>
      <c r="C6" s="71">
        <f>'Jaanuar 97'!G8</f>
        <v>567</v>
      </c>
      <c r="D6" s="104">
        <f>'Jaanuar 97'!L8</f>
        <v>1105</v>
      </c>
      <c r="E6" s="103">
        <v>35466</v>
      </c>
      <c r="F6" s="71">
        <f>'Veebruar 97'!B8</f>
        <v>217</v>
      </c>
      <c r="G6" s="71">
        <f>'Veebruar 97'!G8</f>
        <v>591</v>
      </c>
      <c r="H6" s="104">
        <f>'Veebruar 97'!L8</f>
        <v>1106</v>
      </c>
      <c r="I6" s="103">
        <v>35494</v>
      </c>
      <c r="J6" s="71">
        <f>'Märts 97'!B8</f>
        <v>227</v>
      </c>
      <c r="K6" s="71">
        <f>'Märts 97'!G8</f>
        <v>591</v>
      </c>
      <c r="L6" s="104">
        <f>'Märts 97'!L8</f>
        <v>1129</v>
      </c>
      <c r="M6" s="103">
        <v>35525</v>
      </c>
      <c r="N6" s="71">
        <f>'Aprill 97'!B8</f>
        <v>197</v>
      </c>
      <c r="O6" s="71">
        <f>'Aprill 97'!G8</f>
        <v>592</v>
      </c>
      <c r="P6" s="104">
        <f>'Aprill 97'!L8</f>
        <v>1121</v>
      </c>
      <c r="Q6"/>
      <c r="R6"/>
      <c r="S6"/>
      <c r="T6"/>
      <c r="U6"/>
      <c r="V6"/>
      <c r="W6"/>
      <c r="X6"/>
    </row>
    <row r="7" spans="1:24" s="1" customFormat="1" ht="12.75">
      <c r="A7" s="118">
        <v>35436</v>
      </c>
      <c r="B7" s="71">
        <f>'Jaanuar 97'!B9</f>
        <v>217</v>
      </c>
      <c r="C7" s="71">
        <f>'Jaanuar 97'!G9</f>
        <v>568</v>
      </c>
      <c r="D7" s="104">
        <f>'Jaanuar 97'!L9</f>
        <v>1106</v>
      </c>
      <c r="E7" s="103">
        <v>35467</v>
      </c>
      <c r="F7" s="71">
        <f>'Veebruar 97'!B9</f>
        <v>216</v>
      </c>
      <c r="G7" s="71">
        <f>'Veebruar 97'!G9</f>
        <v>591</v>
      </c>
      <c r="H7" s="104">
        <f>'Veebruar 97'!L9</f>
        <v>1106</v>
      </c>
      <c r="I7" s="103">
        <v>35495</v>
      </c>
      <c r="J7" s="71">
        <f>'Märts 97'!B9</f>
        <v>227</v>
      </c>
      <c r="K7" s="71">
        <f>'Märts 97'!G9</f>
        <v>591</v>
      </c>
      <c r="L7" s="104">
        <f>'Märts 97'!L9</f>
        <v>1132</v>
      </c>
      <c r="M7" s="103">
        <v>35526</v>
      </c>
      <c r="N7" s="71">
        <f>'Aprill 97'!B9</f>
        <v>197</v>
      </c>
      <c r="O7" s="71">
        <f>'Aprill 97'!G9</f>
        <v>592</v>
      </c>
      <c r="P7" s="104">
        <f>'Aprill 97'!L9</f>
        <v>1121</v>
      </c>
      <c r="Q7"/>
      <c r="R7"/>
      <c r="S7"/>
      <c r="T7"/>
      <c r="U7"/>
      <c r="V7"/>
      <c r="W7"/>
      <c r="X7"/>
    </row>
    <row r="8" spans="1:24" s="1" customFormat="1" ht="12.75">
      <c r="A8" s="117">
        <v>35437</v>
      </c>
      <c r="B8" s="71">
        <f>'Jaanuar 97'!B10</f>
        <v>217</v>
      </c>
      <c r="C8" s="71">
        <f>'Jaanuar 97'!G10</f>
        <v>569</v>
      </c>
      <c r="D8" s="104">
        <f>'Jaanuar 97'!L10</f>
        <v>1106</v>
      </c>
      <c r="E8" s="103">
        <v>35468</v>
      </c>
      <c r="F8" s="71">
        <f>'Veebruar 97'!B10</f>
        <v>216</v>
      </c>
      <c r="G8" s="71">
        <f>'Veebruar 97'!G10</f>
        <v>591</v>
      </c>
      <c r="H8" s="104">
        <f>'Veebruar 97'!L10</f>
        <v>1106</v>
      </c>
      <c r="I8" s="103">
        <v>35496</v>
      </c>
      <c r="J8" s="71">
        <f>'Märts 97'!B10</f>
        <v>227</v>
      </c>
      <c r="K8" s="71">
        <f>'Märts 97'!G10</f>
        <v>591</v>
      </c>
      <c r="L8" s="104">
        <f>'Märts 97'!L10</f>
        <v>1133</v>
      </c>
      <c r="M8" s="103">
        <v>35527</v>
      </c>
      <c r="N8" s="71">
        <f>'Aprill 97'!B10</f>
        <v>196</v>
      </c>
      <c r="O8" s="71">
        <f>'Aprill 97'!G10</f>
        <v>592</v>
      </c>
      <c r="P8" s="104">
        <f>'Aprill 97'!L10</f>
        <v>1121</v>
      </c>
      <c r="Q8"/>
      <c r="R8"/>
      <c r="S8"/>
      <c r="T8"/>
      <c r="U8"/>
      <c r="V8"/>
      <c r="W8"/>
      <c r="X8"/>
    </row>
    <row r="9" spans="1:24" s="1" customFormat="1" ht="12.75">
      <c r="A9" s="118">
        <v>35438</v>
      </c>
      <c r="B9" s="71">
        <f>'Jaanuar 97'!B11</f>
        <v>217</v>
      </c>
      <c r="C9" s="71">
        <f>'Jaanuar 97'!G11</f>
        <v>569</v>
      </c>
      <c r="D9" s="104">
        <f>'Jaanuar 97'!L11</f>
        <v>1105</v>
      </c>
      <c r="E9" s="103">
        <v>35469</v>
      </c>
      <c r="F9" s="71">
        <f>'Veebruar 97'!B11</f>
        <v>216</v>
      </c>
      <c r="G9" s="71">
        <f>'Veebruar 97'!G11</f>
        <v>592</v>
      </c>
      <c r="H9" s="104">
        <f>'Veebruar 97'!L11</f>
        <v>1106</v>
      </c>
      <c r="I9" s="103">
        <v>35497</v>
      </c>
      <c r="J9" s="71">
        <f>'Märts 97'!B11</f>
        <v>226</v>
      </c>
      <c r="K9" s="71">
        <f>'Märts 97'!G11</f>
        <v>590</v>
      </c>
      <c r="L9" s="104">
        <f>'Märts 97'!L11</f>
        <v>1134</v>
      </c>
      <c r="M9" s="103">
        <v>35528</v>
      </c>
      <c r="N9" s="71">
        <f>'Aprill 97'!B11</f>
        <v>195</v>
      </c>
      <c r="O9" s="71">
        <f>'Aprill 97'!G11</f>
        <v>592</v>
      </c>
      <c r="P9" s="104">
        <f>'Aprill 97'!L11</f>
        <v>1122</v>
      </c>
      <c r="Q9"/>
      <c r="R9"/>
      <c r="S9"/>
      <c r="T9"/>
      <c r="U9"/>
      <c r="V9"/>
      <c r="W9"/>
      <c r="X9"/>
    </row>
    <row r="10" spans="1:24" s="1" customFormat="1" ht="12.75">
      <c r="A10" s="117">
        <v>35439</v>
      </c>
      <c r="B10" s="71">
        <f>'Jaanuar 97'!B12</f>
        <v>217</v>
      </c>
      <c r="C10" s="71">
        <f>'Jaanuar 97'!G12</f>
        <v>570</v>
      </c>
      <c r="D10" s="104">
        <f>'Jaanuar 97'!L12</f>
        <v>1105</v>
      </c>
      <c r="E10" s="103">
        <v>35470</v>
      </c>
      <c r="F10" s="71">
        <f>'Veebruar 97'!B12</f>
        <v>217</v>
      </c>
      <c r="G10" s="71">
        <f>'Veebruar 97'!G12</f>
        <v>591</v>
      </c>
      <c r="H10" s="104">
        <f>'Veebruar 97'!L12</f>
        <v>1107</v>
      </c>
      <c r="I10" s="103">
        <v>35498</v>
      </c>
      <c r="J10" s="71">
        <f>'Märts 97'!B12</f>
        <v>225</v>
      </c>
      <c r="K10" s="71">
        <f>'Märts 97'!G12</f>
        <v>590</v>
      </c>
      <c r="L10" s="104">
        <f>'Märts 97'!L12</f>
        <v>1134</v>
      </c>
      <c r="M10" s="103">
        <v>35529</v>
      </c>
      <c r="N10" s="71">
        <f>'Aprill 97'!B12</f>
        <v>194</v>
      </c>
      <c r="O10" s="71">
        <f>'Aprill 97'!G12</f>
        <v>592</v>
      </c>
      <c r="P10" s="104">
        <f>'Aprill 97'!L12</f>
        <v>1122</v>
      </c>
      <c r="Q10"/>
      <c r="R10"/>
      <c r="S10"/>
      <c r="T10"/>
      <c r="U10"/>
      <c r="V10"/>
      <c r="W10"/>
      <c r="X10"/>
    </row>
    <row r="11" spans="1:24" s="1" customFormat="1" ht="12.75">
      <c r="A11" s="118">
        <v>35440</v>
      </c>
      <c r="B11" s="71">
        <f>'Jaanuar 97'!B13</f>
        <v>217</v>
      </c>
      <c r="C11" s="71">
        <f>'Jaanuar 97'!G13</f>
        <v>571</v>
      </c>
      <c r="D11" s="104">
        <f>'Jaanuar 97'!L13</f>
        <v>1104</v>
      </c>
      <c r="E11" s="103">
        <v>35471</v>
      </c>
      <c r="F11" s="71">
        <f>'Veebruar 97'!B13</f>
        <v>218</v>
      </c>
      <c r="G11" s="71">
        <f>'Veebruar 97'!G13</f>
        <v>591</v>
      </c>
      <c r="H11" s="104">
        <f>'Veebruar 97'!L13</f>
        <v>1108</v>
      </c>
      <c r="I11" s="103">
        <v>35499</v>
      </c>
      <c r="J11" s="71">
        <f>'Märts 97'!B13</f>
        <v>225</v>
      </c>
      <c r="K11" s="71">
        <f>'Märts 97'!G13</f>
        <v>590</v>
      </c>
      <c r="L11" s="104">
        <f>'Märts 97'!L13</f>
        <v>1133</v>
      </c>
      <c r="M11" s="103">
        <v>35530</v>
      </c>
      <c r="N11" s="71">
        <f>'Aprill 97'!B13</f>
        <v>193</v>
      </c>
      <c r="O11" s="71">
        <f>'Aprill 97'!G13</f>
        <v>592</v>
      </c>
      <c r="P11" s="104">
        <f>'Aprill 97'!L13</f>
        <v>1121</v>
      </c>
      <c r="Q11"/>
      <c r="R11"/>
      <c r="S11"/>
      <c r="T11"/>
      <c r="U11"/>
      <c r="V11"/>
      <c r="W11"/>
      <c r="X11"/>
    </row>
    <row r="12" spans="1:24" s="1" customFormat="1" ht="12.75">
      <c r="A12" s="117">
        <v>35441</v>
      </c>
      <c r="B12" s="71">
        <f>'Jaanuar 97'!B14</f>
        <v>218</v>
      </c>
      <c r="C12" s="71">
        <f>'Jaanuar 97'!G14</f>
        <v>572</v>
      </c>
      <c r="D12" s="104">
        <f>'Jaanuar 97'!L14</f>
        <v>1104</v>
      </c>
      <c r="E12" s="103">
        <v>35472</v>
      </c>
      <c r="F12" s="71">
        <f>'Veebruar 97'!B14</f>
        <v>218</v>
      </c>
      <c r="G12" s="71">
        <f>'Veebruar 97'!G14</f>
        <v>591</v>
      </c>
      <c r="H12" s="104">
        <f>'Veebruar 97'!L14</f>
        <v>1108</v>
      </c>
      <c r="I12" s="103">
        <v>35500</v>
      </c>
      <c r="J12" s="71">
        <f>'Märts 97'!B14</f>
        <v>224</v>
      </c>
      <c r="K12" s="71">
        <f>'Märts 97'!G14</f>
        <v>590</v>
      </c>
      <c r="L12" s="104">
        <f>'Märts 97'!L14</f>
        <v>1132</v>
      </c>
      <c r="M12" s="103">
        <v>35531</v>
      </c>
      <c r="N12" s="71">
        <f>'Aprill 97'!B14</f>
        <v>192</v>
      </c>
      <c r="O12" s="71">
        <f>'Aprill 97'!G14</f>
        <v>592</v>
      </c>
      <c r="P12" s="104">
        <f>'Aprill 97'!L14</f>
        <v>1120</v>
      </c>
      <c r="Q12"/>
      <c r="R12"/>
      <c r="S12"/>
      <c r="T12"/>
      <c r="U12"/>
      <c r="V12"/>
      <c r="W12"/>
      <c r="X12"/>
    </row>
    <row r="13" spans="1:24" s="1" customFormat="1" ht="12.75">
      <c r="A13" s="118">
        <v>35442</v>
      </c>
      <c r="B13" s="71">
        <f>'Jaanuar 97'!B15</f>
        <v>218</v>
      </c>
      <c r="C13" s="71">
        <f>'Jaanuar 97'!G15</f>
        <v>572</v>
      </c>
      <c r="D13" s="104">
        <f>'Jaanuar 97'!L15</f>
        <v>1104</v>
      </c>
      <c r="E13" s="103">
        <v>35473</v>
      </c>
      <c r="F13" s="71">
        <f>'Veebruar 97'!B15</f>
        <v>220</v>
      </c>
      <c r="G13" s="71">
        <f>'Veebruar 97'!G15</f>
        <v>592</v>
      </c>
      <c r="H13" s="104">
        <f>'Veebruar 97'!L15</f>
        <v>1107</v>
      </c>
      <c r="I13" s="103">
        <v>35501</v>
      </c>
      <c r="J13" s="71">
        <f>'Märts 97'!B15</f>
        <v>223</v>
      </c>
      <c r="K13" s="71">
        <f>'Märts 97'!G15</f>
        <v>591</v>
      </c>
      <c r="L13" s="104">
        <f>'Märts 97'!L15</f>
        <v>1131</v>
      </c>
      <c r="M13" s="103">
        <v>35532</v>
      </c>
      <c r="N13" s="71">
        <f>'Aprill 97'!B15</f>
        <v>191</v>
      </c>
      <c r="O13" s="71">
        <f>'Aprill 97'!G15</f>
        <v>592</v>
      </c>
      <c r="P13" s="104">
        <f>'Aprill 97'!L15</f>
        <v>1119</v>
      </c>
      <c r="Q13"/>
      <c r="R13"/>
      <c r="S13"/>
      <c r="T13"/>
      <c r="U13"/>
      <c r="V13"/>
      <c r="W13"/>
      <c r="X13"/>
    </row>
    <row r="14" spans="1:24" s="1" customFormat="1" ht="12.75">
      <c r="A14" s="117">
        <v>35443</v>
      </c>
      <c r="B14" s="71">
        <f>'Jaanuar 97'!B16</f>
        <v>218</v>
      </c>
      <c r="C14" s="71">
        <f>'Jaanuar 97'!G16</f>
        <v>573</v>
      </c>
      <c r="D14" s="104">
        <f>'Jaanuar 97'!L16</f>
        <v>1104</v>
      </c>
      <c r="E14" s="103">
        <v>35474</v>
      </c>
      <c r="F14" s="71">
        <f>'Veebruar 97'!B16</f>
        <v>220</v>
      </c>
      <c r="G14" s="71">
        <f>'Veebruar 97'!G16</f>
        <v>592</v>
      </c>
      <c r="H14" s="104">
        <f>'Veebruar 97'!L16</f>
        <v>1108</v>
      </c>
      <c r="I14" s="103">
        <v>35502</v>
      </c>
      <c r="J14" s="71">
        <f>'Märts 97'!B16</f>
        <v>222</v>
      </c>
      <c r="K14" s="71">
        <f>'Märts 97'!G16</f>
        <v>591</v>
      </c>
      <c r="L14" s="104">
        <f>'Märts 97'!L16</f>
        <v>1130</v>
      </c>
      <c r="M14" s="103">
        <v>35533</v>
      </c>
      <c r="N14" s="71">
        <f>'Aprill 97'!B16</f>
        <v>190</v>
      </c>
      <c r="O14" s="71">
        <f>'Aprill 97'!G16</f>
        <v>592</v>
      </c>
      <c r="P14" s="104">
        <f>'Aprill 97'!L16</f>
        <v>1118</v>
      </c>
      <c r="Q14"/>
      <c r="R14"/>
      <c r="S14"/>
      <c r="T14"/>
      <c r="U14"/>
      <c r="V14"/>
      <c r="W14"/>
      <c r="X14"/>
    </row>
    <row r="15" spans="1:24" s="1" customFormat="1" ht="12.75">
      <c r="A15" s="118">
        <v>35444</v>
      </c>
      <c r="B15" s="71">
        <f>'Jaanuar 97'!B17</f>
        <v>218</v>
      </c>
      <c r="C15" s="71">
        <f>'Jaanuar 97'!G17</f>
        <v>574</v>
      </c>
      <c r="D15" s="104">
        <f>'Jaanuar 97'!L17</f>
        <v>1104</v>
      </c>
      <c r="E15" s="103">
        <v>35475</v>
      </c>
      <c r="F15" s="71">
        <f>'Veebruar 97'!B17</f>
        <v>220</v>
      </c>
      <c r="G15" s="71">
        <f>'Veebruar 97'!G17</f>
        <v>592</v>
      </c>
      <c r="H15" s="104">
        <f>'Veebruar 97'!L17</f>
        <v>1108</v>
      </c>
      <c r="I15" s="103">
        <v>35503</v>
      </c>
      <c r="J15" s="71">
        <f>'Märts 97'!B17</f>
        <v>221</v>
      </c>
      <c r="K15" s="71">
        <f>'Märts 97'!G17</f>
        <v>591</v>
      </c>
      <c r="L15" s="104">
        <f>'Märts 97'!L17</f>
        <v>1129</v>
      </c>
      <c r="M15" s="103">
        <v>35534</v>
      </c>
      <c r="N15" s="71">
        <f>'Aprill 97'!B17</f>
        <v>189</v>
      </c>
      <c r="O15" s="71">
        <f>'Aprill 97'!G17</f>
        <v>592</v>
      </c>
      <c r="P15" s="104">
        <f>'Aprill 97'!L17</f>
        <v>1118</v>
      </c>
      <c r="Q15"/>
      <c r="R15"/>
      <c r="S15"/>
      <c r="T15"/>
      <c r="U15"/>
      <c r="V15"/>
      <c r="W15"/>
      <c r="X15"/>
    </row>
    <row r="16" spans="1:24" s="1" customFormat="1" ht="12.75">
      <c r="A16" s="117">
        <v>35445</v>
      </c>
      <c r="B16" s="71">
        <f>'Jaanuar 97'!B18</f>
        <v>218</v>
      </c>
      <c r="C16" s="71">
        <f>'Jaanuar 97'!G18</f>
        <v>575</v>
      </c>
      <c r="D16" s="104">
        <f>'Jaanuar 97'!L18</f>
        <v>1104</v>
      </c>
      <c r="E16" s="103">
        <v>35476</v>
      </c>
      <c r="F16" s="71">
        <f>'Veebruar 97'!B18</f>
        <v>219</v>
      </c>
      <c r="G16" s="71">
        <f>'Veebruar 97'!G18</f>
        <v>591</v>
      </c>
      <c r="H16" s="104">
        <f>'Veebruar 97'!L18</f>
        <v>1108</v>
      </c>
      <c r="I16" s="103">
        <v>35504</v>
      </c>
      <c r="J16" s="71">
        <f>'Märts 97'!B18</f>
        <v>220</v>
      </c>
      <c r="K16" s="71">
        <f>'Märts 97'!G18</f>
        <v>592</v>
      </c>
      <c r="L16" s="104">
        <f>'Märts 97'!L18</f>
        <v>1127</v>
      </c>
      <c r="M16" s="103">
        <v>35535</v>
      </c>
      <c r="N16" s="71">
        <f>'Aprill 97'!B18</f>
        <v>189</v>
      </c>
      <c r="O16" s="71">
        <f>'Aprill 97'!G18</f>
        <v>592</v>
      </c>
      <c r="P16" s="104">
        <f>'Aprill 97'!L18</f>
        <v>1119</v>
      </c>
      <c r="Q16"/>
      <c r="R16"/>
      <c r="S16"/>
      <c r="T16"/>
      <c r="U16"/>
      <c r="V16"/>
      <c r="W16"/>
      <c r="X16"/>
    </row>
    <row r="17" spans="1:24" s="1" customFormat="1" ht="12.75">
      <c r="A17" s="118">
        <v>35446</v>
      </c>
      <c r="B17" s="71">
        <f>'Jaanuar 97'!B19</f>
        <v>219</v>
      </c>
      <c r="C17" s="71">
        <f>'Jaanuar 97'!G19</f>
        <v>575</v>
      </c>
      <c r="D17" s="104">
        <f>'Jaanuar 97'!L19</f>
        <v>1105</v>
      </c>
      <c r="E17" s="103">
        <v>35477</v>
      </c>
      <c r="F17" s="71">
        <f>'Veebruar 97'!B19</f>
        <v>219</v>
      </c>
      <c r="G17" s="71">
        <f>'Veebruar 97'!G19</f>
        <v>591</v>
      </c>
      <c r="H17" s="104">
        <f>'Veebruar 97'!L19</f>
        <v>1108</v>
      </c>
      <c r="I17" s="103">
        <v>35505</v>
      </c>
      <c r="J17" s="71">
        <f>'Märts 97'!B19</f>
        <v>219</v>
      </c>
      <c r="K17" s="71">
        <f>'Märts 97'!G19</f>
        <v>592</v>
      </c>
      <c r="L17" s="104">
        <f>'Märts 97'!L19</f>
        <v>1128</v>
      </c>
      <c r="M17" s="103">
        <v>35536</v>
      </c>
      <c r="N17" s="71">
        <f>'Aprill 97'!B19</f>
        <v>188</v>
      </c>
      <c r="O17" s="71">
        <f>'Aprill 97'!G19</f>
        <v>592</v>
      </c>
      <c r="P17" s="104">
        <f>'Aprill 97'!L19</f>
        <v>1119</v>
      </c>
      <c r="Q17"/>
      <c r="R17"/>
      <c r="S17"/>
      <c r="T17"/>
      <c r="U17"/>
      <c r="V17"/>
      <c r="W17"/>
      <c r="X17"/>
    </row>
    <row r="18" spans="1:24" s="1" customFormat="1" ht="12.75">
      <c r="A18" s="117">
        <v>35447</v>
      </c>
      <c r="B18" s="71">
        <f>'Jaanuar 97'!B20</f>
        <v>219</v>
      </c>
      <c r="C18" s="71">
        <f>'Jaanuar 97'!G20</f>
        <v>576</v>
      </c>
      <c r="D18" s="104">
        <f>'Jaanuar 97'!L20</f>
        <v>1105</v>
      </c>
      <c r="E18" s="103">
        <v>35478</v>
      </c>
      <c r="F18" s="71">
        <f>'Veebruar 97'!B20</f>
        <v>218</v>
      </c>
      <c r="G18" s="71">
        <f>'Veebruar 97'!G20</f>
        <v>591</v>
      </c>
      <c r="H18" s="104">
        <f>'Veebruar 97'!L20</f>
        <v>1109</v>
      </c>
      <c r="I18" s="103">
        <v>35506</v>
      </c>
      <c r="J18" s="71">
        <f>'Märts 97'!B20</f>
        <v>218</v>
      </c>
      <c r="K18" s="71">
        <f>'Märts 97'!G20</f>
        <v>592</v>
      </c>
      <c r="L18" s="104">
        <f>'Märts 97'!L20</f>
        <v>1129</v>
      </c>
      <c r="M18" s="103">
        <v>35537</v>
      </c>
      <c r="N18" s="71">
        <f>'Aprill 97'!B20</f>
        <v>188</v>
      </c>
      <c r="O18" s="71">
        <f>'Aprill 97'!G20</f>
        <v>592</v>
      </c>
      <c r="P18" s="104">
        <f>'Aprill 97'!L20</f>
        <v>1119</v>
      </c>
      <c r="Q18"/>
      <c r="R18"/>
      <c r="S18"/>
      <c r="T18"/>
      <c r="U18"/>
      <c r="V18"/>
      <c r="W18"/>
      <c r="X18"/>
    </row>
    <row r="19" spans="1:24" s="1" customFormat="1" ht="12.75">
      <c r="A19" s="118">
        <v>35448</v>
      </c>
      <c r="B19" s="71">
        <f>'Jaanuar 97'!B21</f>
        <v>219</v>
      </c>
      <c r="C19" s="71">
        <f>'Jaanuar 97'!G21</f>
        <v>577</v>
      </c>
      <c r="D19" s="104">
        <f>'Jaanuar 97'!L21</f>
        <v>1104</v>
      </c>
      <c r="E19" s="103">
        <v>35479</v>
      </c>
      <c r="F19" s="71">
        <f>'Veebruar 97'!B21</f>
        <v>217</v>
      </c>
      <c r="G19" s="71">
        <f>'Veebruar 97'!G21</f>
        <v>590</v>
      </c>
      <c r="H19" s="104">
        <f>'Veebruar 97'!L21</f>
        <v>1108</v>
      </c>
      <c r="I19" s="103">
        <v>35507</v>
      </c>
      <c r="J19" s="71">
        <f>'Märts 97'!B21</f>
        <v>216</v>
      </c>
      <c r="K19" s="71">
        <f>'Märts 97'!G21</f>
        <v>593</v>
      </c>
      <c r="L19" s="104">
        <f>'Märts 97'!L21</f>
        <v>1126</v>
      </c>
      <c r="M19" s="103">
        <v>35538</v>
      </c>
      <c r="N19" s="71">
        <f>'Aprill 97'!B21</f>
        <v>187</v>
      </c>
      <c r="O19" s="71">
        <f>'Aprill 97'!G21</f>
        <v>592</v>
      </c>
      <c r="P19" s="104">
        <f>'Aprill 97'!L21</f>
        <v>1118</v>
      </c>
      <c r="Q19"/>
      <c r="R19"/>
      <c r="S19"/>
      <c r="T19"/>
      <c r="U19"/>
      <c r="V19"/>
      <c r="W19"/>
      <c r="X19"/>
    </row>
    <row r="20" spans="1:24" s="1" customFormat="1" ht="12.75">
      <c r="A20" s="117">
        <v>35449</v>
      </c>
      <c r="B20" s="71">
        <f>'Jaanuar 97'!B22</f>
        <v>219</v>
      </c>
      <c r="C20" s="71">
        <f>'Jaanuar 97'!G22</f>
        <v>578</v>
      </c>
      <c r="D20" s="104">
        <f>'Jaanuar 97'!L22</f>
        <v>1105</v>
      </c>
      <c r="E20" s="103">
        <v>35480</v>
      </c>
      <c r="F20" s="71">
        <f>'Veebruar 97'!B22</f>
        <v>216</v>
      </c>
      <c r="G20" s="71">
        <f>'Veebruar 97'!G22</f>
        <v>589</v>
      </c>
      <c r="H20" s="104">
        <f>'Veebruar 97'!L22</f>
        <v>1107</v>
      </c>
      <c r="I20" s="103">
        <v>35508</v>
      </c>
      <c r="J20" s="71">
        <f>'Märts 97'!B22</f>
        <v>215</v>
      </c>
      <c r="K20" s="71">
        <f>'Märts 97'!G22</f>
        <v>594</v>
      </c>
      <c r="L20" s="104">
        <f>'Märts 97'!L22</f>
        <v>1122</v>
      </c>
      <c r="M20" s="103">
        <v>35539</v>
      </c>
      <c r="N20" s="71">
        <f>'Aprill 97'!B22</f>
        <v>187</v>
      </c>
      <c r="O20" s="71">
        <f>'Aprill 97'!G22</f>
        <v>592</v>
      </c>
      <c r="P20" s="104">
        <f>'Aprill 97'!L22</f>
        <v>1118</v>
      </c>
      <c r="Q20"/>
      <c r="R20"/>
      <c r="S20"/>
      <c r="T20"/>
      <c r="U20"/>
      <c r="V20"/>
      <c r="W20"/>
      <c r="X20"/>
    </row>
    <row r="21" spans="1:24" s="1" customFormat="1" ht="12.75">
      <c r="A21" s="118">
        <v>35450</v>
      </c>
      <c r="B21" s="71">
        <f>'Jaanuar 97'!B23</f>
        <v>219</v>
      </c>
      <c r="C21" s="71">
        <f>'Jaanuar 97'!G23</f>
        <v>579</v>
      </c>
      <c r="D21" s="104">
        <f>'Jaanuar 97'!L23</f>
        <v>1106</v>
      </c>
      <c r="E21" s="103">
        <v>35481</v>
      </c>
      <c r="F21" s="71">
        <f>'Veebruar 97'!B23</f>
        <v>215</v>
      </c>
      <c r="G21" s="71">
        <f>'Veebruar 97'!G23</f>
        <v>588</v>
      </c>
      <c r="H21" s="104">
        <f>'Veebruar 97'!L23</f>
        <v>1107</v>
      </c>
      <c r="I21" s="103">
        <v>35509</v>
      </c>
      <c r="J21" s="71">
        <f>'Märts 97'!B23</f>
        <v>213</v>
      </c>
      <c r="K21" s="71">
        <f>'Märts 97'!G23</f>
        <v>594</v>
      </c>
      <c r="L21" s="104">
        <f>'Märts 97'!L23</f>
        <v>1120</v>
      </c>
      <c r="M21" s="103">
        <v>35540</v>
      </c>
      <c r="N21" s="71">
        <f>'Aprill 97'!B23</f>
        <v>186</v>
      </c>
      <c r="O21" s="71">
        <f>'Aprill 97'!G23</f>
        <v>592</v>
      </c>
      <c r="P21" s="104">
        <f>'Aprill 97'!L23</f>
        <v>1118</v>
      </c>
      <c r="Q21"/>
      <c r="R21"/>
      <c r="S21"/>
      <c r="T21"/>
      <c r="U21"/>
      <c r="V21"/>
      <c r="W21"/>
      <c r="X21"/>
    </row>
    <row r="22" spans="1:24" s="1" customFormat="1" ht="12.75">
      <c r="A22" s="117">
        <v>35451</v>
      </c>
      <c r="B22" s="71">
        <f>'Jaanuar 97'!B24</f>
        <v>219</v>
      </c>
      <c r="C22" s="71">
        <f>'Jaanuar 97'!G24</f>
        <v>580</v>
      </c>
      <c r="D22" s="104">
        <f>'Jaanuar 97'!L24</f>
        <v>1105</v>
      </c>
      <c r="E22" s="103">
        <v>35482</v>
      </c>
      <c r="F22" s="71">
        <f>'Veebruar 97'!B24</f>
        <v>214</v>
      </c>
      <c r="G22" s="71">
        <f>'Veebruar 97'!G24</f>
        <v>588</v>
      </c>
      <c r="H22" s="104">
        <f>'Veebruar 97'!L24</f>
        <v>1107</v>
      </c>
      <c r="I22" s="103">
        <v>35510</v>
      </c>
      <c r="J22" s="71">
        <f>'Märts 97'!B24</f>
        <v>212</v>
      </c>
      <c r="K22" s="71">
        <f>'Märts 97'!G24</f>
        <v>593</v>
      </c>
      <c r="L22" s="104">
        <f>'Märts 97'!L24</f>
        <v>1119</v>
      </c>
      <c r="M22" s="103">
        <v>35541</v>
      </c>
      <c r="N22" s="71">
        <f>'Aprill 97'!B24</f>
        <v>186</v>
      </c>
      <c r="O22" s="71">
        <f>'Aprill 97'!G24</f>
        <v>592</v>
      </c>
      <c r="P22" s="104">
        <f>'Aprill 97'!L24</f>
        <v>1118</v>
      </c>
      <c r="Q22"/>
      <c r="R22"/>
      <c r="S22"/>
      <c r="T22"/>
      <c r="U22"/>
      <c r="V22"/>
      <c r="W22"/>
      <c r="X22"/>
    </row>
    <row r="23" spans="1:24" s="1" customFormat="1" ht="12.75">
      <c r="A23" s="118">
        <v>35452</v>
      </c>
      <c r="B23" s="71">
        <f>'Jaanuar 97'!B25</f>
        <v>219</v>
      </c>
      <c r="C23" s="71">
        <f>'Jaanuar 97'!G25</f>
        <v>581</v>
      </c>
      <c r="D23" s="104">
        <f>'Jaanuar 97'!L25</f>
        <v>1105</v>
      </c>
      <c r="E23" s="103">
        <v>35483</v>
      </c>
      <c r="F23" s="71">
        <f>'Veebruar 97'!B25</f>
        <v>214</v>
      </c>
      <c r="G23" s="71">
        <f>'Veebruar 97'!G25</f>
        <v>588</v>
      </c>
      <c r="H23" s="104">
        <f>'Veebruar 97'!L25</f>
        <v>1107</v>
      </c>
      <c r="I23" s="103">
        <v>35511</v>
      </c>
      <c r="J23" s="71">
        <f>'Märts 97'!B25</f>
        <v>210</v>
      </c>
      <c r="K23" s="71">
        <f>'Märts 97'!G25</f>
        <v>593</v>
      </c>
      <c r="L23" s="104">
        <f>'Märts 97'!L25</f>
        <v>1119</v>
      </c>
      <c r="M23" s="103">
        <v>35542</v>
      </c>
      <c r="N23" s="71">
        <f>'Aprill 97'!B25</f>
        <v>187</v>
      </c>
      <c r="O23" s="71">
        <f>'Aprill 97'!G25</f>
        <v>592</v>
      </c>
      <c r="P23" s="104">
        <f>'Aprill 97'!L25</f>
        <v>1119</v>
      </c>
      <c r="Q23"/>
      <c r="R23"/>
      <c r="S23"/>
      <c r="T23"/>
      <c r="U23"/>
      <c r="V23"/>
      <c r="W23"/>
      <c r="X23"/>
    </row>
    <row r="24" spans="1:24" s="1" customFormat="1" ht="12.75">
      <c r="A24" s="117">
        <v>35453</v>
      </c>
      <c r="B24" s="71">
        <f>'Jaanuar 97'!B26</f>
        <v>219</v>
      </c>
      <c r="C24" s="71">
        <f>'Jaanuar 97'!G26</f>
        <v>581</v>
      </c>
      <c r="D24" s="104">
        <f>'Jaanuar 97'!L26</f>
        <v>1106</v>
      </c>
      <c r="E24" s="103">
        <v>35484</v>
      </c>
      <c r="F24" s="71">
        <f>'Veebruar 97'!B26</f>
        <v>213</v>
      </c>
      <c r="G24" s="71">
        <f>'Veebruar 97'!G26</f>
        <v>588</v>
      </c>
      <c r="H24" s="104">
        <f>'Veebruar 97'!L26</f>
        <v>1107</v>
      </c>
      <c r="I24" s="103">
        <v>35512</v>
      </c>
      <c r="J24" s="71">
        <f>'Märts 97'!B26</f>
        <v>209</v>
      </c>
      <c r="K24" s="71">
        <f>'Märts 97'!G26</f>
        <v>593</v>
      </c>
      <c r="L24" s="104">
        <f>'Märts 97'!L26</f>
        <v>1119</v>
      </c>
      <c r="M24" s="103">
        <v>35543</v>
      </c>
      <c r="N24" s="71">
        <f>'Aprill 97'!B26</f>
        <v>188</v>
      </c>
      <c r="O24" s="71">
        <f>'Aprill 97'!G26</f>
        <v>592</v>
      </c>
      <c r="P24" s="104">
        <f>'Aprill 97'!L26</f>
        <v>1118</v>
      </c>
      <c r="Q24"/>
      <c r="R24"/>
      <c r="S24"/>
      <c r="T24"/>
      <c r="U24"/>
      <c r="V24"/>
      <c r="W24"/>
      <c r="X24"/>
    </row>
    <row r="25" spans="1:24" s="1" customFormat="1" ht="12.75">
      <c r="A25" s="118">
        <v>35454</v>
      </c>
      <c r="B25" s="71">
        <f>'Jaanuar 97'!B27</f>
        <v>219</v>
      </c>
      <c r="C25" s="71">
        <f>'Jaanuar 97'!G27</f>
        <v>582</v>
      </c>
      <c r="D25" s="104">
        <f>'Jaanuar 97'!L27</f>
        <v>1107</v>
      </c>
      <c r="E25" s="103">
        <v>35485</v>
      </c>
      <c r="F25" s="71">
        <f>'Veebruar 97'!B27</f>
        <v>213</v>
      </c>
      <c r="G25" s="71">
        <f>'Veebruar 97'!G27</f>
        <v>587</v>
      </c>
      <c r="H25" s="104">
        <f>'Veebruar 97'!L27</f>
        <v>1108</v>
      </c>
      <c r="I25" s="103">
        <v>35513</v>
      </c>
      <c r="J25" s="71">
        <f>'Märts 97'!B27</f>
        <v>208</v>
      </c>
      <c r="K25" s="71">
        <f>'Märts 97'!G27</f>
        <v>592</v>
      </c>
      <c r="L25" s="104">
        <f>'Märts 97'!L27</f>
        <v>1117</v>
      </c>
      <c r="M25" s="103">
        <v>35544</v>
      </c>
      <c r="N25" s="71">
        <f>'Aprill 97'!B27</f>
        <v>189</v>
      </c>
      <c r="O25" s="71">
        <f>'Aprill 97'!G27</f>
        <v>592</v>
      </c>
      <c r="P25" s="104">
        <f>'Aprill 97'!L27</f>
        <v>1118</v>
      </c>
      <c r="Q25"/>
      <c r="R25"/>
      <c r="S25"/>
      <c r="T25"/>
      <c r="U25"/>
      <c r="V25"/>
      <c r="W25"/>
      <c r="X25"/>
    </row>
    <row r="26" spans="1:24" s="1" customFormat="1" ht="12.75">
      <c r="A26" s="117">
        <v>35455</v>
      </c>
      <c r="B26" s="71">
        <f>'Jaanuar 97'!B28</f>
        <v>219</v>
      </c>
      <c r="C26" s="71">
        <f>'Jaanuar 97'!G28</f>
        <v>583</v>
      </c>
      <c r="D26" s="104">
        <f>'Jaanuar 97'!L28</f>
        <v>1107</v>
      </c>
      <c r="E26" s="103">
        <v>35486</v>
      </c>
      <c r="F26" s="71">
        <f>'Veebruar 97'!B28</f>
        <v>213</v>
      </c>
      <c r="G26" s="71">
        <f>'Veebruar 97'!G28</f>
        <v>587</v>
      </c>
      <c r="H26" s="104">
        <f>'Veebruar 97'!L28</f>
        <v>1109</v>
      </c>
      <c r="I26" s="103">
        <v>35514</v>
      </c>
      <c r="J26" s="71">
        <f>'Märts 97'!B28</f>
        <v>207</v>
      </c>
      <c r="K26" s="71">
        <f>'Märts 97'!G28</f>
        <v>592</v>
      </c>
      <c r="L26" s="104">
        <f>'Märts 97'!L28</f>
        <v>1117</v>
      </c>
      <c r="M26" s="103">
        <v>35545</v>
      </c>
      <c r="N26" s="71">
        <f>'Aprill 97'!B28</f>
        <v>190</v>
      </c>
      <c r="O26" s="71">
        <f>'Aprill 97'!G28</f>
        <v>591</v>
      </c>
      <c r="P26" s="104">
        <f>'Aprill 97'!L28</f>
        <v>1118</v>
      </c>
      <c r="Q26"/>
      <c r="R26"/>
      <c r="S26"/>
      <c r="T26"/>
      <c r="U26"/>
      <c r="V26"/>
      <c r="W26"/>
      <c r="X26"/>
    </row>
    <row r="27" spans="1:24" s="1" customFormat="1" ht="12.75">
      <c r="A27" s="118">
        <v>35456</v>
      </c>
      <c r="B27" s="71">
        <f>'Jaanuar 97'!B29</f>
        <v>219</v>
      </c>
      <c r="C27" s="71">
        <f>'Jaanuar 97'!G29</f>
        <v>584</v>
      </c>
      <c r="D27" s="104">
        <f>'Jaanuar 97'!L29</f>
        <v>1106</v>
      </c>
      <c r="E27" s="103">
        <v>35487</v>
      </c>
      <c r="F27" s="71">
        <f>'Veebruar 97'!B29</f>
        <v>217</v>
      </c>
      <c r="G27" s="71">
        <f>'Veebruar 97'!G29</f>
        <v>588</v>
      </c>
      <c r="H27" s="104">
        <f>'Veebruar 97'!L29</f>
        <v>1111</v>
      </c>
      <c r="I27" s="103">
        <v>35515</v>
      </c>
      <c r="J27" s="71">
        <f>'Märts 97'!B29</f>
        <v>205</v>
      </c>
      <c r="K27" s="71">
        <f>'Märts 97'!G29</f>
        <v>592</v>
      </c>
      <c r="L27" s="104">
        <f>'Märts 97'!L29</f>
        <v>1116</v>
      </c>
      <c r="M27" s="103">
        <v>35546</v>
      </c>
      <c r="N27" s="71">
        <f>'Aprill 97'!B29</f>
        <v>191</v>
      </c>
      <c r="O27" s="71">
        <f>'Aprill 97'!G29</f>
        <v>591</v>
      </c>
      <c r="P27" s="104">
        <f>'Aprill 97'!L29</f>
        <v>1117</v>
      </c>
      <c r="Q27"/>
      <c r="R27"/>
      <c r="S27"/>
      <c r="T27"/>
      <c r="U27"/>
      <c r="V27"/>
      <c r="W27"/>
      <c r="X27"/>
    </row>
    <row r="28" spans="1:24" s="1" customFormat="1" ht="12.75">
      <c r="A28" s="117">
        <v>35457</v>
      </c>
      <c r="B28" s="71">
        <f>'Jaanuar 97'!B30</f>
        <v>219</v>
      </c>
      <c r="C28" s="71">
        <f>'Jaanuar 97'!G30</f>
        <v>585</v>
      </c>
      <c r="D28" s="104">
        <f>'Jaanuar 97'!L30</f>
        <v>1106</v>
      </c>
      <c r="E28" s="103">
        <v>35488</v>
      </c>
      <c r="F28" s="71">
        <f>'Veebruar 97'!B30</f>
        <v>220</v>
      </c>
      <c r="G28" s="71">
        <f>'Veebruar 97'!G30</f>
        <v>589</v>
      </c>
      <c r="H28" s="104">
        <f>'Veebruar 97'!L30</f>
        <v>1114</v>
      </c>
      <c r="I28" s="103">
        <v>35516</v>
      </c>
      <c r="J28" s="71">
        <f>'Märts 97'!B30</f>
        <v>204</v>
      </c>
      <c r="K28" s="71">
        <f>'Märts 97'!G30</f>
        <v>592</v>
      </c>
      <c r="L28" s="104">
        <f>'Märts 97'!L30</f>
        <v>1116</v>
      </c>
      <c r="M28" s="103">
        <v>35547</v>
      </c>
      <c r="N28" s="71">
        <f>'Aprill 97'!B30</f>
        <v>192</v>
      </c>
      <c r="O28" s="71">
        <f>'Aprill 97'!G30</f>
        <v>591</v>
      </c>
      <c r="P28" s="104">
        <f>'Aprill 97'!L30</f>
        <v>1117</v>
      </c>
      <c r="Q28"/>
      <c r="R28"/>
      <c r="S28"/>
      <c r="T28"/>
      <c r="U28"/>
      <c r="V28"/>
      <c r="W28"/>
      <c r="X28"/>
    </row>
    <row r="29" spans="1:24" s="1" customFormat="1" ht="12.75">
      <c r="A29" s="118">
        <v>35458</v>
      </c>
      <c r="B29" s="71">
        <f>'Jaanuar 97'!B31</f>
        <v>220</v>
      </c>
      <c r="C29" s="71">
        <f>'Jaanuar 97'!G31</f>
        <v>586</v>
      </c>
      <c r="D29" s="104">
        <f>'Jaanuar 97'!L31</f>
        <v>1107</v>
      </c>
      <c r="E29" s="103">
        <v>35489</v>
      </c>
      <c r="F29" s="71">
        <f>'Veebruar 97'!B31</f>
        <v>222</v>
      </c>
      <c r="G29" s="71">
        <f>'Veebruar 97'!G31</f>
        <v>590</v>
      </c>
      <c r="H29" s="104">
        <f>'Veebruar 97'!L31</f>
        <v>1116</v>
      </c>
      <c r="I29" s="103">
        <v>35517</v>
      </c>
      <c r="J29" s="71">
        <f>'Märts 97'!B31</f>
        <v>203</v>
      </c>
      <c r="K29" s="71">
        <f>'Märts 97'!G31</f>
        <v>592</v>
      </c>
      <c r="L29" s="104">
        <f>'Märts 97'!L31</f>
        <v>1115</v>
      </c>
      <c r="M29" s="103">
        <v>35548</v>
      </c>
      <c r="N29" s="71">
        <f>'Aprill 97'!B31</f>
        <v>193</v>
      </c>
      <c r="O29" s="71">
        <f>'Aprill 97'!G31</f>
        <v>591</v>
      </c>
      <c r="P29" s="104">
        <f>'Aprill 97'!L31</f>
        <v>1116</v>
      </c>
      <c r="Q29"/>
      <c r="R29"/>
      <c r="S29"/>
      <c r="T29"/>
      <c r="U29"/>
      <c r="V29"/>
      <c r="W29"/>
      <c r="X29"/>
    </row>
    <row r="30" spans="1:24" s="1" customFormat="1" ht="12.75">
      <c r="A30" s="117">
        <v>35459</v>
      </c>
      <c r="B30" s="71">
        <f>'Jaanuar 97'!B32</f>
        <v>219</v>
      </c>
      <c r="C30" s="71">
        <f>'Jaanuar 97'!G32</f>
        <v>587</v>
      </c>
      <c r="D30" s="104">
        <f>'Jaanuar 97'!L32</f>
        <v>1106</v>
      </c>
      <c r="E30" s="105"/>
      <c r="F30" s="101"/>
      <c r="G30" s="101"/>
      <c r="H30" s="106"/>
      <c r="I30" s="103">
        <v>35518</v>
      </c>
      <c r="J30" s="71">
        <f>'Märts 97'!B32</f>
        <v>202</v>
      </c>
      <c r="K30" s="71">
        <f>'Märts 97'!G32</f>
        <v>592</v>
      </c>
      <c r="L30" s="104">
        <f>'Märts 97'!L32</f>
        <v>1114</v>
      </c>
      <c r="M30" s="103">
        <v>35549</v>
      </c>
      <c r="N30" s="71">
        <f>'Aprill 97'!B32</f>
        <v>194</v>
      </c>
      <c r="O30" s="71">
        <f>'Aprill 97'!G32</f>
        <v>591</v>
      </c>
      <c r="P30" s="104">
        <f>'Aprill 97'!L32</f>
        <v>1116</v>
      </c>
      <c r="Q30"/>
      <c r="R30"/>
      <c r="S30"/>
      <c r="T30"/>
      <c r="U30"/>
      <c r="V30"/>
      <c r="W30"/>
      <c r="X30"/>
    </row>
    <row r="31" spans="1:24" s="1" customFormat="1" ht="12.75">
      <c r="A31" s="118">
        <v>35460</v>
      </c>
      <c r="B31" s="71">
        <f>'Jaanuar 97'!B33</f>
        <v>219</v>
      </c>
      <c r="C31" s="71">
        <f>'Jaanuar 97'!G33</f>
        <v>587</v>
      </c>
      <c r="D31" s="104">
        <f>'Jaanuar 97'!L33</f>
        <v>1106</v>
      </c>
      <c r="E31" s="105"/>
      <c r="F31" s="101"/>
      <c r="G31" s="101"/>
      <c r="H31" s="106"/>
      <c r="I31" s="103">
        <v>35519</v>
      </c>
      <c r="J31" s="71">
        <f>'Märts 97'!B33</f>
        <v>202</v>
      </c>
      <c r="K31" s="71">
        <f>'Märts 97'!G33</f>
        <v>592</v>
      </c>
      <c r="L31" s="104">
        <f>'Märts 97'!L33</f>
        <v>1114</v>
      </c>
      <c r="M31" s="103">
        <v>35550</v>
      </c>
      <c r="N31" s="71">
        <f>'Aprill 97'!B33</f>
        <v>195</v>
      </c>
      <c r="O31" s="71">
        <f>'Aprill 97'!G33</f>
        <v>591</v>
      </c>
      <c r="P31" s="104">
        <f>'Aprill 97'!L33</f>
        <v>1116</v>
      </c>
      <c r="Q31"/>
      <c r="R31"/>
      <c r="S31"/>
      <c r="T31"/>
      <c r="U31"/>
      <c r="V31"/>
      <c r="W31"/>
      <c r="X31"/>
    </row>
    <row r="32" spans="1:24" s="1" customFormat="1" ht="13.5" thickBot="1">
      <c r="A32" s="119">
        <v>35461</v>
      </c>
      <c r="B32" s="111">
        <f>'Jaanuar 97'!B34</f>
        <v>219</v>
      </c>
      <c r="C32" s="111">
        <f>'Jaanuar 97'!G34</f>
        <v>588</v>
      </c>
      <c r="D32" s="112">
        <f>'Jaanuar 97'!L34</f>
        <v>1106</v>
      </c>
      <c r="E32" s="107"/>
      <c r="F32" s="108"/>
      <c r="G32" s="108"/>
      <c r="H32" s="109"/>
      <c r="I32" s="110">
        <v>35520</v>
      </c>
      <c r="J32" s="111">
        <f>'Märts 97'!B34</f>
        <v>201</v>
      </c>
      <c r="K32" s="111">
        <f>'Märts 97'!G34</f>
        <v>592</v>
      </c>
      <c r="L32" s="112">
        <f>'Märts 97'!L34</f>
        <v>1115</v>
      </c>
      <c r="M32" s="107"/>
      <c r="N32" s="108"/>
      <c r="O32" s="108"/>
      <c r="P32" s="109"/>
      <c r="Q32"/>
      <c r="R32"/>
      <c r="S32"/>
      <c r="T32"/>
      <c r="U32"/>
      <c r="V32"/>
      <c r="W32"/>
      <c r="X32"/>
    </row>
    <row r="33" spans="1:2" s="85" customFormat="1" ht="11.25">
      <c r="A33" s="42"/>
      <c r="B33" s="42"/>
    </row>
    <row r="34" s="85" customFormat="1" ht="11.25"/>
    <row r="35" s="85" customFormat="1" ht="12" thickBot="1"/>
    <row r="36" spans="1:16" s="85" customFormat="1" ht="22.5">
      <c r="A36" s="113" t="s">
        <v>48</v>
      </c>
      <c r="B36" s="114" t="s">
        <v>49</v>
      </c>
      <c r="C36" s="115" t="s">
        <v>50</v>
      </c>
      <c r="D36" s="116" t="s">
        <v>51</v>
      </c>
      <c r="E36" s="113" t="s">
        <v>48</v>
      </c>
      <c r="F36" s="114" t="s">
        <v>49</v>
      </c>
      <c r="G36" s="115" t="s">
        <v>50</v>
      </c>
      <c r="H36" s="116" t="s">
        <v>51</v>
      </c>
      <c r="I36" s="113" t="s">
        <v>48</v>
      </c>
      <c r="J36" s="114" t="s">
        <v>49</v>
      </c>
      <c r="K36" s="115" t="s">
        <v>50</v>
      </c>
      <c r="L36" s="116" t="s">
        <v>51</v>
      </c>
      <c r="M36" s="113" t="s">
        <v>48</v>
      </c>
      <c r="N36" s="114" t="s">
        <v>49</v>
      </c>
      <c r="O36" s="115" t="s">
        <v>50</v>
      </c>
      <c r="P36" s="116" t="s">
        <v>51</v>
      </c>
    </row>
    <row r="37" spans="1:16" s="85" customFormat="1" ht="11.25">
      <c r="A37" s="103">
        <v>35551</v>
      </c>
      <c r="B37" s="71">
        <f>'Mai 97'!B4</f>
        <v>196</v>
      </c>
      <c r="C37" s="71">
        <f>'Mai 97'!G4</f>
        <v>590</v>
      </c>
      <c r="D37" s="104">
        <f>'Mai 97'!L4</f>
        <v>1116</v>
      </c>
      <c r="E37" s="103">
        <v>35582</v>
      </c>
      <c r="F37" s="71">
        <f>'Juuni 97'!B4</f>
        <v>194</v>
      </c>
      <c r="G37" s="71">
        <f>'Juuni 97'!G4</f>
        <v>580</v>
      </c>
      <c r="H37" s="104">
        <f>'Juuni 97'!L4</f>
        <v>1108</v>
      </c>
      <c r="I37" s="120">
        <v>35612</v>
      </c>
      <c r="J37" s="71">
        <f>'Juuli 97'!B4</f>
        <v>188</v>
      </c>
      <c r="K37" s="71">
        <f>'Juuli 97'!G4</f>
        <v>593</v>
      </c>
      <c r="L37" s="104">
        <f>'Juuli 97'!L4</f>
        <v>1101</v>
      </c>
      <c r="M37" s="120">
        <v>35643</v>
      </c>
      <c r="N37" s="71">
        <f>'August 97'!B4</f>
        <v>192</v>
      </c>
      <c r="O37" s="71">
        <f>'August 97'!G4</f>
        <v>563</v>
      </c>
      <c r="P37" s="104">
        <f>'August 97'!L4</f>
        <v>1072</v>
      </c>
    </row>
    <row r="38" spans="1:16" s="85" customFormat="1" ht="11.25">
      <c r="A38" s="103">
        <v>35552</v>
      </c>
      <c r="B38" s="71">
        <f>'Mai 97'!B5</f>
        <v>197</v>
      </c>
      <c r="C38" s="71">
        <f>'Mai 97'!G5</f>
        <v>590</v>
      </c>
      <c r="D38" s="104">
        <f>'Mai 97'!L5</f>
        <v>1116</v>
      </c>
      <c r="E38" s="103">
        <v>35583</v>
      </c>
      <c r="F38" s="71">
        <f>'Juuni 97'!B5</f>
        <v>195</v>
      </c>
      <c r="G38" s="71">
        <f>'Juuni 97'!G5</f>
        <v>581</v>
      </c>
      <c r="H38" s="104">
        <f>'Juuni 97'!L5</f>
        <v>1107</v>
      </c>
      <c r="I38" s="120">
        <v>35613</v>
      </c>
      <c r="J38" s="71">
        <f>'Juuli 97'!B5</f>
        <v>187</v>
      </c>
      <c r="K38" s="71">
        <f>'Juuli 97'!G5</f>
        <v>594</v>
      </c>
      <c r="L38" s="104">
        <f>'Juuli 97'!L5</f>
        <v>1100</v>
      </c>
      <c r="M38" s="120">
        <v>35644</v>
      </c>
      <c r="N38" s="71">
        <f>'August 97'!B5</f>
        <v>192</v>
      </c>
      <c r="O38" s="71">
        <f>'August 97'!G5</f>
        <v>562</v>
      </c>
      <c r="P38" s="104">
        <f>'August 97'!L5</f>
        <v>1072</v>
      </c>
    </row>
    <row r="39" spans="1:16" s="84" customFormat="1" ht="12.75">
      <c r="A39" s="103">
        <v>35553</v>
      </c>
      <c r="B39" s="71">
        <f>'Mai 97'!B6</f>
        <v>196</v>
      </c>
      <c r="C39" s="71">
        <f>'Mai 97'!G6</f>
        <v>590</v>
      </c>
      <c r="D39" s="104">
        <f>'Mai 97'!L6</f>
        <v>1115</v>
      </c>
      <c r="E39" s="103">
        <v>35584</v>
      </c>
      <c r="F39" s="71">
        <f>'Juuni 97'!B6</f>
        <v>196</v>
      </c>
      <c r="G39" s="71">
        <f>'Juuni 97'!G6</f>
        <v>581</v>
      </c>
      <c r="H39" s="104">
        <f>'Juuni 97'!L6</f>
        <v>1106</v>
      </c>
      <c r="I39" s="120">
        <v>35614</v>
      </c>
      <c r="J39" s="71">
        <f>'Juuli 97'!B6</f>
        <v>190</v>
      </c>
      <c r="K39" s="71">
        <f>'Juuli 97'!G6</f>
        <v>594</v>
      </c>
      <c r="L39" s="104">
        <f>'Juuli 97'!L6</f>
        <v>1101</v>
      </c>
      <c r="M39" s="120">
        <v>35645</v>
      </c>
      <c r="N39" s="71">
        <f>'August 97'!B6</f>
        <v>192</v>
      </c>
      <c r="O39" s="71">
        <f>'August 97'!G6</f>
        <v>561</v>
      </c>
      <c r="P39" s="104">
        <f>'August 97'!L6</f>
        <v>1071</v>
      </c>
    </row>
    <row r="40" spans="1:16" s="84" customFormat="1" ht="12.75">
      <c r="A40" s="103">
        <v>35554</v>
      </c>
      <c r="B40" s="71">
        <f>'Mai 97'!B7</f>
        <v>195</v>
      </c>
      <c r="C40" s="71">
        <f>'Mai 97'!G7</f>
        <v>589</v>
      </c>
      <c r="D40" s="104">
        <f>'Mai 97'!L7</f>
        <v>1116</v>
      </c>
      <c r="E40" s="103">
        <v>35585</v>
      </c>
      <c r="F40" s="71">
        <f>'Juuni 97'!B7</f>
        <v>195</v>
      </c>
      <c r="G40" s="71">
        <f>'Juuni 97'!G7</f>
        <v>581</v>
      </c>
      <c r="H40" s="104">
        <f>'Juuni 97'!L7</f>
        <v>1107</v>
      </c>
      <c r="I40" s="120">
        <v>35615</v>
      </c>
      <c r="J40" s="71">
        <f>'Juuli 97'!B7</f>
        <v>190</v>
      </c>
      <c r="K40" s="71">
        <f>'Juuli 97'!G7</f>
        <v>594</v>
      </c>
      <c r="L40" s="104">
        <f>'Juuli 97'!L7</f>
        <v>1100</v>
      </c>
      <c r="M40" s="120">
        <v>35646</v>
      </c>
      <c r="N40" s="71">
        <f>'August 97'!B7</f>
        <v>192</v>
      </c>
      <c r="O40" s="71">
        <f>'August 97'!G7</f>
        <v>560</v>
      </c>
      <c r="P40" s="104">
        <f>'August 97'!L7</f>
        <v>1070</v>
      </c>
    </row>
    <row r="41" spans="1:16" s="84" customFormat="1" ht="12.75">
      <c r="A41" s="103">
        <v>35555</v>
      </c>
      <c r="B41" s="71">
        <f>'Mai 97'!B8</f>
        <v>194</v>
      </c>
      <c r="C41" s="71">
        <f>'Mai 97'!G8</f>
        <v>589</v>
      </c>
      <c r="D41" s="104">
        <f>'Mai 97'!L8</f>
        <v>1115</v>
      </c>
      <c r="E41" s="103">
        <v>35586</v>
      </c>
      <c r="F41" s="71">
        <f>'Juuni 97'!B8</f>
        <v>193</v>
      </c>
      <c r="G41" s="71">
        <f>'Juuni 97'!G8</f>
        <v>581</v>
      </c>
      <c r="H41" s="104">
        <f>'Juuni 97'!L8</f>
        <v>1106</v>
      </c>
      <c r="I41" s="120">
        <v>35616</v>
      </c>
      <c r="J41" s="71">
        <f>'Juuli 97'!B8</f>
        <v>189</v>
      </c>
      <c r="K41" s="71">
        <f>'Juuli 97'!G8</f>
        <v>595</v>
      </c>
      <c r="L41" s="104">
        <f>'Juuli 97'!L8</f>
        <v>1099</v>
      </c>
      <c r="M41" s="120">
        <v>35647</v>
      </c>
      <c r="N41" s="71">
        <f>'August 97'!B8</f>
        <v>192</v>
      </c>
      <c r="O41" s="71">
        <f>'August 97'!G8</f>
        <v>559</v>
      </c>
      <c r="P41" s="104">
        <f>'August 97'!L8</f>
        <v>1070</v>
      </c>
    </row>
    <row r="42" spans="1:16" ht="12.75">
      <c r="A42" s="103">
        <v>35556</v>
      </c>
      <c r="B42" s="71">
        <f>'Mai 97'!B9</f>
        <v>194</v>
      </c>
      <c r="C42" s="71">
        <f>'Mai 97'!G9</f>
        <v>589</v>
      </c>
      <c r="D42" s="104">
        <f>'Mai 97'!L9</f>
        <v>1115</v>
      </c>
      <c r="E42" s="103">
        <v>35587</v>
      </c>
      <c r="F42" s="71">
        <f>'Juuni 97'!B9</f>
        <v>191</v>
      </c>
      <c r="G42" s="71">
        <f>'Juuni 97'!G9</f>
        <v>582</v>
      </c>
      <c r="H42" s="104">
        <f>'Juuni 97'!L9</f>
        <v>1106</v>
      </c>
      <c r="I42" s="120">
        <v>35617</v>
      </c>
      <c r="J42" s="71">
        <f>'Juuli 97'!B9</f>
        <v>188</v>
      </c>
      <c r="K42" s="71">
        <f>'Juuli 97'!G9</f>
        <v>595</v>
      </c>
      <c r="L42" s="104">
        <f>'Juuli 97'!L9</f>
        <v>1099</v>
      </c>
      <c r="M42" s="120">
        <v>35648</v>
      </c>
      <c r="N42" s="71">
        <f>'August 97'!B9</f>
        <v>191</v>
      </c>
      <c r="O42" s="71">
        <f>'August 97'!G9</f>
        <v>556</v>
      </c>
      <c r="P42" s="104">
        <f>'August 97'!L9</f>
        <v>1069</v>
      </c>
    </row>
    <row r="43" spans="1:24" s="1" customFormat="1" ht="12.75">
      <c r="A43" s="103">
        <v>35557</v>
      </c>
      <c r="B43" s="71">
        <f>'Mai 97'!B10</f>
        <v>193</v>
      </c>
      <c r="C43" s="71">
        <f>'Mai 97'!G10</f>
        <v>589</v>
      </c>
      <c r="D43" s="104">
        <f>'Mai 97'!L10</f>
        <v>1115</v>
      </c>
      <c r="E43" s="103">
        <v>35588</v>
      </c>
      <c r="F43" s="71">
        <f>'Juuni 97'!B10</f>
        <v>190</v>
      </c>
      <c r="G43" s="71">
        <f>'Juuni 97'!G10</f>
        <v>582</v>
      </c>
      <c r="H43" s="104">
        <f>'Juuni 97'!L10</f>
        <v>1106</v>
      </c>
      <c r="I43" s="120">
        <v>35618</v>
      </c>
      <c r="J43" s="71">
        <f>'Juuli 97'!B10</f>
        <v>186</v>
      </c>
      <c r="K43" s="71">
        <f>'Juuli 97'!G10</f>
        <v>596</v>
      </c>
      <c r="L43" s="104">
        <f>'Juuli 97'!L10</f>
        <v>1098</v>
      </c>
      <c r="M43" s="120">
        <v>35649</v>
      </c>
      <c r="N43" s="71">
        <f>'August 97'!B10</f>
        <v>189</v>
      </c>
      <c r="O43" s="71">
        <f>'August 97'!G10</f>
        <v>553</v>
      </c>
      <c r="P43" s="104">
        <f>'August 97'!L10</f>
        <v>1066</v>
      </c>
      <c r="Q43"/>
      <c r="R43"/>
      <c r="S43"/>
      <c r="T43"/>
      <c r="U43"/>
      <c r="V43"/>
      <c r="W43"/>
      <c r="X43"/>
    </row>
    <row r="44" spans="1:24" s="1" customFormat="1" ht="12.75">
      <c r="A44" s="103">
        <v>35558</v>
      </c>
      <c r="B44" s="71">
        <f>'Mai 97'!B11</f>
        <v>193</v>
      </c>
      <c r="C44" s="71">
        <f>'Mai 97'!G11</f>
        <v>589</v>
      </c>
      <c r="D44" s="104">
        <f>'Mai 97'!L11</f>
        <v>1115</v>
      </c>
      <c r="E44" s="103">
        <v>35589</v>
      </c>
      <c r="F44" s="71">
        <f>'Juuni 97'!B11</f>
        <v>189</v>
      </c>
      <c r="G44" s="71">
        <f>'Juuni 97'!G11</f>
        <v>583</v>
      </c>
      <c r="H44" s="104">
        <f>'Juuni 97'!L11</f>
        <v>1106</v>
      </c>
      <c r="I44" s="120">
        <v>35619</v>
      </c>
      <c r="J44" s="71">
        <f>'Juuli 97'!B11</f>
        <v>186</v>
      </c>
      <c r="K44" s="71">
        <f>'Juuli 97'!G11</f>
        <v>596</v>
      </c>
      <c r="L44" s="104">
        <f>'Juuli 97'!L11</f>
        <v>1099</v>
      </c>
      <c r="M44" s="120">
        <v>35650</v>
      </c>
      <c r="N44" s="71">
        <f>'August 97'!B11</f>
        <v>189</v>
      </c>
      <c r="O44" s="71">
        <f>'August 97'!G11</f>
        <v>549</v>
      </c>
      <c r="P44" s="104">
        <f>'August 97'!L11</f>
        <v>1065</v>
      </c>
      <c r="Q44"/>
      <c r="R44"/>
      <c r="S44"/>
      <c r="T44"/>
      <c r="U44"/>
      <c r="V44"/>
      <c r="W44"/>
      <c r="X44"/>
    </row>
    <row r="45" spans="1:24" s="1" customFormat="1" ht="12.75">
      <c r="A45" s="103">
        <v>35559</v>
      </c>
      <c r="B45" s="71">
        <f>'Mai 97'!B12</f>
        <v>192</v>
      </c>
      <c r="C45" s="71">
        <f>'Mai 97'!G12</f>
        <v>589</v>
      </c>
      <c r="D45" s="104">
        <f>'Mai 97'!L12</f>
        <v>1116</v>
      </c>
      <c r="E45" s="103">
        <v>35590</v>
      </c>
      <c r="F45" s="71">
        <f>'Juuni 97'!B12</f>
        <v>188</v>
      </c>
      <c r="G45" s="71">
        <f>'Juuni 97'!G12</f>
        <v>583</v>
      </c>
      <c r="H45" s="104">
        <f>'Juuni 97'!L12</f>
        <v>1105</v>
      </c>
      <c r="I45" s="120">
        <v>35620</v>
      </c>
      <c r="J45" s="71">
        <f>'Juuli 97'!B12</f>
        <v>186</v>
      </c>
      <c r="K45" s="71">
        <f>'Juuli 97'!G12</f>
        <v>593</v>
      </c>
      <c r="L45" s="104">
        <f>'Juuli 97'!L12</f>
        <v>1099</v>
      </c>
      <c r="M45" s="120">
        <v>35651</v>
      </c>
      <c r="N45" s="71">
        <f>'August 97'!B12</f>
        <v>189</v>
      </c>
      <c r="O45" s="71">
        <f>'August 97'!G12</f>
        <v>545</v>
      </c>
      <c r="P45" s="104">
        <f>'August 97'!L12</f>
        <v>1065</v>
      </c>
      <c r="Q45"/>
      <c r="R45"/>
      <c r="S45"/>
      <c r="T45"/>
      <c r="U45"/>
      <c r="V45"/>
      <c r="W45"/>
      <c r="X45"/>
    </row>
    <row r="46" spans="1:24" s="1" customFormat="1" ht="12.75">
      <c r="A46" s="103">
        <v>35560</v>
      </c>
      <c r="B46" s="71">
        <f>'Mai 97'!B13</f>
        <v>191</v>
      </c>
      <c r="C46" s="71">
        <f>'Mai 97'!G13</f>
        <v>589</v>
      </c>
      <c r="D46" s="104">
        <f>'Mai 97'!L13</f>
        <v>1115</v>
      </c>
      <c r="E46" s="103">
        <v>35591</v>
      </c>
      <c r="F46" s="71">
        <f>'Juuni 97'!B13</f>
        <v>186</v>
      </c>
      <c r="G46" s="71">
        <f>'Juuni 97'!G13</f>
        <v>583</v>
      </c>
      <c r="H46" s="104">
        <f>'Juuni 97'!L13</f>
        <v>1105</v>
      </c>
      <c r="I46" s="120">
        <v>35621</v>
      </c>
      <c r="J46" s="71">
        <f>'Juuli 97'!B13</f>
        <v>186</v>
      </c>
      <c r="K46" s="71">
        <f>'Juuli 97'!G13</f>
        <v>592</v>
      </c>
      <c r="L46" s="104">
        <f>'Juuli 97'!L13</f>
        <v>1099</v>
      </c>
      <c r="M46" s="120">
        <v>35652</v>
      </c>
      <c r="N46" s="71">
        <f>'August 97'!B13</f>
        <v>188</v>
      </c>
      <c r="O46" s="71">
        <f>'August 97'!G13</f>
        <v>542</v>
      </c>
      <c r="P46" s="104">
        <f>'August 97'!L13</f>
        <v>1063</v>
      </c>
      <c r="Q46"/>
      <c r="R46"/>
      <c r="S46"/>
      <c r="T46"/>
      <c r="U46"/>
      <c r="V46"/>
      <c r="W46"/>
      <c r="X46"/>
    </row>
    <row r="47" spans="1:24" s="1" customFormat="1" ht="12.75">
      <c r="A47" s="103">
        <v>35561</v>
      </c>
      <c r="B47" s="71">
        <f>'Mai 97'!B14</f>
        <v>190</v>
      </c>
      <c r="C47" s="71">
        <f>'Mai 97'!G14</f>
        <v>589</v>
      </c>
      <c r="D47" s="104">
        <f>'Mai 97'!L14</f>
        <v>1114</v>
      </c>
      <c r="E47" s="103">
        <v>35592</v>
      </c>
      <c r="F47" s="71">
        <f>'Juuni 97'!B14</f>
        <v>187</v>
      </c>
      <c r="G47" s="71">
        <f>'Juuni 97'!G14</f>
        <v>583</v>
      </c>
      <c r="H47" s="104">
        <f>'Juuni 97'!L14</f>
        <v>1106</v>
      </c>
      <c r="I47" s="120">
        <v>35622</v>
      </c>
      <c r="J47" s="71">
        <f>'Juuli 97'!B14</f>
        <v>186</v>
      </c>
      <c r="K47" s="71">
        <f>'Juuli 97'!G14</f>
        <v>593</v>
      </c>
      <c r="L47" s="104">
        <f>'Juuli 97'!L14</f>
        <v>1098</v>
      </c>
      <c r="M47" s="120">
        <v>35653</v>
      </c>
      <c r="N47" s="71">
        <f>'August 97'!B14</f>
        <v>188</v>
      </c>
      <c r="O47" s="71">
        <f>'August 97'!G14</f>
        <v>539</v>
      </c>
      <c r="P47" s="104">
        <f>'August 97'!L14</f>
        <v>1062</v>
      </c>
      <c r="Q47"/>
      <c r="R47"/>
      <c r="S47"/>
      <c r="T47"/>
      <c r="U47"/>
      <c r="V47"/>
      <c r="W47"/>
      <c r="X47"/>
    </row>
    <row r="48" spans="1:24" s="1" customFormat="1" ht="12.75">
      <c r="A48" s="103">
        <v>35562</v>
      </c>
      <c r="B48" s="71">
        <f>'Mai 97'!B15</f>
        <v>189</v>
      </c>
      <c r="C48" s="71">
        <f>'Mai 97'!G15</f>
        <v>589</v>
      </c>
      <c r="D48" s="104">
        <f>'Mai 97'!L15</f>
        <v>1113</v>
      </c>
      <c r="E48" s="103">
        <v>35593</v>
      </c>
      <c r="F48" s="71">
        <f>'Juuni 97'!B15</f>
        <v>187</v>
      </c>
      <c r="G48" s="71">
        <f>'Juuni 97'!G15</f>
        <v>583</v>
      </c>
      <c r="H48" s="104">
        <f>'Juuni 97'!L15</f>
        <v>1104</v>
      </c>
      <c r="I48" s="120">
        <v>35623</v>
      </c>
      <c r="J48" s="71">
        <f>'Juuli 97'!B15</f>
        <v>186</v>
      </c>
      <c r="K48" s="71">
        <f>'Juuli 97'!G15</f>
        <v>593</v>
      </c>
      <c r="L48" s="104">
        <f>'Juuli 97'!L15</f>
        <v>1097</v>
      </c>
      <c r="M48" s="120">
        <v>35654</v>
      </c>
      <c r="N48" s="71">
        <f>'August 97'!B15</f>
        <v>187</v>
      </c>
      <c r="O48" s="71">
        <f>'August 97'!G15</f>
        <v>536</v>
      </c>
      <c r="P48" s="104">
        <f>'August 97'!L15</f>
        <v>1062</v>
      </c>
      <c r="Q48"/>
      <c r="R48"/>
      <c r="S48"/>
      <c r="T48"/>
      <c r="U48"/>
      <c r="V48"/>
      <c r="W48"/>
      <c r="X48"/>
    </row>
    <row r="49" spans="1:24" s="1" customFormat="1" ht="12.75">
      <c r="A49" s="103">
        <v>35563</v>
      </c>
      <c r="B49" s="71">
        <f>'Mai 97'!B16</f>
        <v>190</v>
      </c>
      <c r="C49" s="71">
        <f>'Mai 97'!G16</f>
        <v>588</v>
      </c>
      <c r="D49" s="104">
        <f>'Mai 97'!L16</f>
        <v>1113</v>
      </c>
      <c r="E49" s="103">
        <v>35594</v>
      </c>
      <c r="F49" s="71">
        <f>'Juuni 97'!B16</f>
        <v>188</v>
      </c>
      <c r="G49" s="71">
        <f>'Juuni 97'!G16</f>
        <v>583</v>
      </c>
      <c r="H49" s="104">
        <f>'Juuni 97'!L16</f>
        <v>1103</v>
      </c>
      <c r="I49" s="120">
        <v>35624</v>
      </c>
      <c r="J49" s="71">
        <f>'Juuli 97'!B16</f>
        <v>186</v>
      </c>
      <c r="K49" s="71">
        <f>'Juuli 97'!G16</f>
        <v>590</v>
      </c>
      <c r="L49" s="104">
        <f>'Juuli 97'!L16</f>
        <v>1097</v>
      </c>
      <c r="M49" s="120">
        <v>35655</v>
      </c>
      <c r="N49" s="71">
        <f>'August 97'!B16</f>
        <v>186</v>
      </c>
      <c r="O49" s="71">
        <f>'August 97'!G16</f>
        <v>533</v>
      </c>
      <c r="P49" s="104">
        <f>'August 97'!L16</f>
        <v>1061</v>
      </c>
      <c r="Q49"/>
      <c r="R49"/>
      <c r="S49"/>
      <c r="T49"/>
      <c r="U49"/>
      <c r="V49"/>
      <c r="W49"/>
      <c r="X49"/>
    </row>
    <row r="50" spans="1:24" s="1" customFormat="1" ht="12.75">
      <c r="A50" s="103">
        <v>35564</v>
      </c>
      <c r="B50" s="71">
        <f>'Mai 97'!B17</f>
        <v>190</v>
      </c>
      <c r="C50" s="71">
        <f>'Mai 97'!G17</f>
        <v>588</v>
      </c>
      <c r="D50" s="104">
        <f>'Mai 97'!L17</f>
        <v>1113</v>
      </c>
      <c r="E50" s="103">
        <v>35595</v>
      </c>
      <c r="F50" s="71">
        <f>'Juuni 97'!B17</f>
        <v>189</v>
      </c>
      <c r="G50" s="71">
        <f>'Juuni 97'!G17</f>
        <v>584</v>
      </c>
      <c r="H50" s="104">
        <f>'Juuni 97'!L17</f>
        <v>1102</v>
      </c>
      <c r="I50" s="120">
        <v>35625</v>
      </c>
      <c r="J50" s="71">
        <f>'Juuli 97'!B17</f>
        <v>186</v>
      </c>
      <c r="K50" s="71">
        <f>'Juuli 97'!G17</f>
        <v>589</v>
      </c>
      <c r="L50" s="104">
        <f>'Juuli 97'!L17</f>
        <v>1097</v>
      </c>
      <c r="M50" s="120">
        <v>35656</v>
      </c>
      <c r="N50" s="71">
        <f>'August 97'!B17</f>
        <v>185</v>
      </c>
      <c r="O50" s="71">
        <f>'August 97'!G17</f>
        <v>529</v>
      </c>
      <c r="P50" s="104">
        <f>'August 97'!L17</f>
        <v>1059</v>
      </c>
      <c r="Q50"/>
      <c r="R50"/>
      <c r="S50"/>
      <c r="T50"/>
      <c r="U50"/>
      <c r="V50"/>
      <c r="W50"/>
      <c r="X50"/>
    </row>
    <row r="51" spans="1:24" s="1" customFormat="1" ht="12.75">
      <c r="A51" s="103">
        <v>35565</v>
      </c>
      <c r="B51" s="71">
        <f>'Mai 97'!B18</f>
        <v>190</v>
      </c>
      <c r="C51" s="71">
        <f>'Mai 97'!G18</f>
        <v>588</v>
      </c>
      <c r="D51" s="104">
        <f>'Mai 97'!L18</f>
        <v>1113</v>
      </c>
      <c r="E51" s="103">
        <v>35596</v>
      </c>
      <c r="F51" s="71">
        <f>'Juuni 97'!B18</f>
        <v>191</v>
      </c>
      <c r="G51" s="71">
        <f>'Juuni 97'!G18</f>
        <v>585</v>
      </c>
      <c r="H51" s="104">
        <f>'Juuni 97'!L18</f>
        <v>1101</v>
      </c>
      <c r="I51" s="120">
        <v>35626</v>
      </c>
      <c r="J51" s="71">
        <f>'Juuli 97'!B18</f>
        <v>186</v>
      </c>
      <c r="K51" s="71">
        <f>'Juuli 97'!G18</f>
        <v>587</v>
      </c>
      <c r="L51" s="104">
        <f>'Juuli 97'!L18</f>
        <v>1096</v>
      </c>
      <c r="M51" s="120">
        <v>35657</v>
      </c>
      <c r="N51" s="71">
        <f>'August 97'!B18</f>
        <v>184</v>
      </c>
      <c r="O51" s="71">
        <f>'August 97'!G18</f>
        <v>526</v>
      </c>
      <c r="P51" s="104">
        <f>'August 97'!L18</f>
        <v>1057</v>
      </c>
      <c r="Q51"/>
      <c r="R51"/>
      <c r="S51"/>
      <c r="T51"/>
      <c r="U51"/>
      <c r="V51"/>
      <c r="W51"/>
      <c r="X51"/>
    </row>
    <row r="52" spans="1:24" s="1" customFormat="1" ht="12.75">
      <c r="A52" s="103">
        <v>35566</v>
      </c>
      <c r="B52" s="71">
        <f>'Mai 97'!B19</f>
        <v>191</v>
      </c>
      <c r="C52" s="71">
        <f>'Mai 97'!G19</f>
        <v>587</v>
      </c>
      <c r="D52" s="104">
        <f>'Mai 97'!L19</f>
        <v>1113</v>
      </c>
      <c r="E52" s="103">
        <v>35597</v>
      </c>
      <c r="F52" s="71">
        <f>'Juuni 97'!B19</f>
        <v>193</v>
      </c>
      <c r="G52" s="71">
        <f>'Juuni 97'!G19</f>
        <v>586</v>
      </c>
      <c r="H52" s="104">
        <f>'Juuni 97'!L19</f>
        <v>1100</v>
      </c>
      <c r="I52" s="120">
        <v>35627</v>
      </c>
      <c r="J52" s="71">
        <f>'Juuli 97'!B19</f>
        <v>186</v>
      </c>
      <c r="K52" s="71">
        <f>'Juuli 97'!G19</f>
        <v>586</v>
      </c>
      <c r="L52" s="104">
        <f>'Juuli 97'!L19</f>
        <v>1094</v>
      </c>
      <c r="M52" s="120">
        <v>35658</v>
      </c>
      <c r="N52" s="71">
        <f>'August 97'!B19</f>
        <v>184</v>
      </c>
      <c r="O52" s="71">
        <f>'August 97'!G19</f>
        <v>524</v>
      </c>
      <c r="P52" s="104">
        <f>'August 97'!L19</f>
        <v>1057</v>
      </c>
      <c r="Q52"/>
      <c r="R52"/>
      <c r="S52"/>
      <c r="T52"/>
      <c r="U52"/>
      <c r="V52"/>
      <c r="W52"/>
      <c r="X52"/>
    </row>
    <row r="53" spans="1:24" s="1" customFormat="1" ht="12.75">
      <c r="A53" s="103">
        <v>35567</v>
      </c>
      <c r="B53" s="71">
        <f>'Mai 97'!B20</f>
        <v>191</v>
      </c>
      <c r="C53" s="71">
        <f>'Mai 97'!G20</f>
        <v>587</v>
      </c>
      <c r="D53" s="104">
        <f>'Mai 97'!L20</f>
        <v>1112</v>
      </c>
      <c r="E53" s="103">
        <v>35598</v>
      </c>
      <c r="F53" s="71">
        <f>'Juuni 97'!B20</f>
        <v>193</v>
      </c>
      <c r="G53" s="71">
        <f>'Juuni 97'!G20</f>
        <v>586</v>
      </c>
      <c r="H53" s="104">
        <f>'Juuni 97'!L20</f>
        <v>1099</v>
      </c>
      <c r="I53" s="120">
        <v>35628</v>
      </c>
      <c r="J53" s="71">
        <f>'Juuli 97'!B20</f>
        <v>186</v>
      </c>
      <c r="K53" s="71">
        <f>'Juuli 97'!G20</f>
        <v>585</v>
      </c>
      <c r="L53" s="104">
        <f>'Juuli 97'!L20</f>
        <v>1094</v>
      </c>
      <c r="M53" s="120">
        <v>35659</v>
      </c>
      <c r="N53" s="71">
        <f>'August 97'!B20</f>
        <v>183</v>
      </c>
      <c r="O53" s="71">
        <f>'August 97'!G20</f>
        <v>523</v>
      </c>
      <c r="P53" s="104">
        <f>'August 97'!L20</f>
        <v>1056</v>
      </c>
      <c r="Q53"/>
      <c r="R53"/>
      <c r="S53"/>
      <c r="T53"/>
      <c r="U53"/>
      <c r="V53"/>
      <c r="W53"/>
      <c r="X53"/>
    </row>
    <row r="54" spans="1:24" s="1" customFormat="1" ht="12.75">
      <c r="A54" s="103">
        <v>35568</v>
      </c>
      <c r="B54" s="71">
        <f>'Mai 97'!B21</f>
        <v>191</v>
      </c>
      <c r="C54" s="71">
        <f>'Mai 97'!G21</f>
        <v>586</v>
      </c>
      <c r="D54" s="104">
        <f>'Mai 97'!L21</f>
        <v>1112</v>
      </c>
      <c r="E54" s="103">
        <v>35599</v>
      </c>
      <c r="F54" s="71">
        <f>'Juuni 97'!B21</f>
        <v>191</v>
      </c>
      <c r="G54" s="71">
        <f>'Juuni 97'!G21</f>
        <v>587</v>
      </c>
      <c r="H54" s="104">
        <f>'Juuni 97'!L21</f>
        <v>1099</v>
      </c>
      <c r="I54" s="120">
        <v>35629</v>
      </c>
      <c r="J54" s="71">
        <f>'Juuli 97'!B21</f>
        <v>188</v>
      </c>
      <c r="K54" s="71">
        <f>'Juuli 97'!G21</f>
        <v>584</v>
      </c>
      <c r="L54" s="104">
        <f>'Juuli 97'!L21</f>
        <v>1092</v>
      </c>
      <c r="M54" s="120">
        <v>35660</v>
      </c>
      <c r="N54" s="71">
        <f>'August 97'!B21</f>
        <v>183</v>
      </c>
      <c r="O54" s="71">
        <f>'August 97'!G21</f>
        <v>520</v>
      </c>
      <c r="P54" s="104">
        <f>'August 97'!L21</f>
        <v>1054</v>
      </c>
      <c r="Q54"/>
      <c r="R54"/>
      <c r="S54"/>
      <c r="T54"/>
      <c r="U54"/>
      <c r="V54"/>
      <c r="W54"/>
      <c r="X54"/>
    </row>
    <row r="55" spans="1:24" s="1" customFormat="1" ht="12.75">
      <c r="A55" s="103">
        <v>35569</v>
      </c>
      <c r="B55" s="71">
        <f>'Mai 97'!B22</f>
        <v>191</v>
      </c>
      <c r="C55" s="71">
        <f>'Mai 97'!G22</f>
        <v>585</v>
      </c>
      <c r="D55" s="104">
        <f>'Mai 97'!L22</f>
        <v>1112</v>
      </c>
      <c r="E55" s="103">
        <v>35600</v>
      </c>
      <c r="F55" s="71">
        <f>'Juuni 97'!B22</f>
        <v>190</v>
      </c>
      <c r="G55" s="71">
        <f>'Juuni 97'!G22</f>
        <v>588</v>
      </c>
      <c r="H55" s="104">
        <f>'Juuni 97'!L22</f>
        <v>1100</v>
      </c>
      <c r="I55" s="120">
        <v>35630</v>
      </c>
      <c r="J55" s="71">
        <f>'Juuli 97'!B22</f>
        <v>188</v>
      </c>
      <c r="K55" s="71">
        <f>'Juuli 97'!G22</f>
        <v>583</v>
      </c>
      <c r="L55" s="104">
        <f>'Juuli 97'!L22</f>
        <v>1092</v>
      </c>
      <c r="M55" s="120">
        <v>35661</v>
      </c>
      <c r="N55" s="71">
        <f>'August 97'!B22</f>
        <v>181</v>
      </c>
      <c r="O55" s="71">
        <f>'August 97'!G22</f>
        <v>516</v>
      </c>
      <c r="P55" s="104">
        <f>'August 97'!L22</f>
        <v>1053</v>
      </c>
      <c r="Q55"/>
      <c r="R55"/>
      <c r="S55"/>
      <c r="T55"/>
      <c r="U55"/>
      <c r="V55"/>
      <c r="W55"/>
      <c r="X55"/>
    </row>
    <row r="56" spans="1:24" s="1" customFormat="1" ht="12.75">
      <c r="A56" s="103">
        <v>35570</v>
      </c>
      <c r="B56" s="71">
        <f>'Mai 97'!B23</f>
        <v>190</v>
      </c>
      <c r="C56" s="71">
        <f>'Mai 97'!G23</f>
        <v>585</v>
      </c>
      <c r="D56" s="104">
        <f>'Mai 97'!L23</f>
        <v>1111</v>
      </c>
      <c r="E56" s="103">
        <v>35601</v>
      </c>
      <c r="F56" s="71">
        <f>'Juuni 97'!B23</f>
        <v>188</v>
      </c>
      <c r="G56" s="71">
        <f>'Juuni 97'!G23</f>
        <v>588</v>
      </c>
      <c r="H56" s="104">
        <f>'Juuni 97'!L23</f>
        <v>1099</v>
      </c>
      <c r="I56" s="120">
        <v>35631</v>
      </c>
      <c r="J56" s="71">
        <f>'Juuli 97'!B23</f>
        <v>188</v>
      </c>
      <c r="K56" s="71">
        <f>'Juuli 97'!G23</f>
        <v>582</v>
      </c>
      <c r="L56" s="104">
        <f>'Juuli 97'!L23</f>
        <v>1090</v>
      </c>
      <c r="M56" s="120">
        <v>35662</v>
      </c>
      <c r="N56" s="71">
        <f>'August 97'!B23</f>
        <v>181</v>
      </c>
      <c r="O56" s="71">
        <f>'August 97'!G23</f>
        <v>513</v>
      </c>
      <c r="P56" s="104">
        <f>'August 97'!L23</f>
        <v>1052</v>
      </c>
      <c r="Q56"/>
      <c r="R56"/>
      <c r="S56"/>
      <c r="T56"/>
      <c r="U56"/>
      <c r="V56"/>
      <c r="W56"/>
      <c r="X56"/>
    </row>
    <row r="57" spans="1:24" s="1" customFormat="1" ht="12.75">
      <c r="A57" s="103">
        <v>35571</v>
      </c>
      <c r="B57" s="71">
        <f>'Mai 97'!B24</f>
        <v>190</v>
      </c>
      <c r="C57" s="71">
        <f>'Mai 97'!G24</f>
        <v>584</v>
      </c>
      <c r="D57" s="104">
        <f>'Mai 97'!L24</f>
        <v>1111</v>
      </c>
      <c r="E57" s="103">
        <v>35602</v>
      </c>
      <c r="F57" s="71">
        <f>'Juuni 97'!B24</f>
        <v>188</v>
      </c>
      <c r="G57" s="71">
        <f>'Juuni 97'!G24</f>
        <v>589</v>
      </c>
      <c r="H57" s="104">
        <f>'Juuni 97'!L24</f>
        <v>1098</v>
      </c>
      <c r="I57" s="120">
        <v>35632</v>
      </c>
      <c r="J57" s="71">
        <f>'Juuli 97'!B24</f>
        <v>188</v>
      </c>
      <c r="K57" s="71">
        <f>'Juuli 97'!G24</f>
        <v>581</v>
      </c>
      <c r="L57" s="104">
        <f>'Juuli 97'!L24</f>
        <v>1087</v>
      </c>
      <c r="M57" s="120">
        <v>35663</v>
      </c>
      <c r="N57" s="71">
        <f>'August 97'!B24</f>
        <v>181</v>
      </c>
      <c r="O57" s="71">
        <f>'August 97'!G24</f>
        <v>509</v>
      </c>
      <c r="P57" s="104">
        <f>'August 97'!L24</f>
        <v>1051</v>
      </c>
      <c r="Q57"/>
      <c r="R57"/>
      <c r="S57"/>
      <c r="T57"/>
      <c r="U57"/>
      <c r="V57"/>
      <c r="W57"/>
      <c r="X57"/>
    </row>
    <row r="58" spans="1:24" s="1" customFormat="1" ht="12.75">
      <c r="A58" s="103">
        <v>35572</v>
      </c>
      <c r="B58" s="71">
        <f>'Mai 97'!B25</f>
        <v>190</v>
      </c>
      <c r="C58" s="71">
        <f>'Mai 97'!G25</f>
        <v>583</v>
      </c>
      <c r="D58" s="104">
        <f>'Mai 97'!L25</f>
        <v>1108</v>
      </c>
      <c r="E58" s="103">
        <v>35603</v>
      </c>
      <c r="F58" s="71">
        <f>'Juuni 97'!B25</f>
        <v>189</v>
      </c>
      <c r="G58" s="71">
        <f>'Juuni 97'!G25</f>
        <v>589</v>
      </c>
      <c r="H58" s="104">
        <f>'Juuni 97'!L25</f>
        <v>1099</v>
      </c>
      <c r="I58" s="120">
        <v>35633</v>
      </c>
      <c r="J58" s="71">
        <f>'Juuli 97'!B25</f>
        <v>187</v>
      </c>
      <c r="K58" s="71">
        <f>'Juuli 97'!G25</f>
        <v>577</v>
      </c>
      <c r="L58" s="104">
        <f>'Juuli 97'!L25</f>
        <v>1084</v>
      </c>
      <c r="M58" s="120">
        <v>35664</v>
      </c>
      <c r="N58" s="71">
        <f>'August 97'!B25</f>
        <v>182</v>
      </c>
      <c r="O58" s="71">
        <f>'August 97'!G25</f>
        <v>509</v>
      </c>
      <c r="P58" s="104">
        <f>'August 97'!L25</f>
        <v>1050</v>
      </c>
      <c r="Q58"/>
      <c r="R58"/>
      <c r="S58"/>
      <c r="T58"/>
      <c r="U58"/>
      <c r="V58"/>
      <c r="W58"/>
      <c r="X58"/>
    </row>
    <row r="59" spans="1:24" s="1" customFormat="1" ht="12.75">
      <c r="A59" s="103">
        <v>35573</v>
      </c>
      <c r="B59" s="71">
        <f>'Mai 97'!B26</f>
        <v>190</v>
      </c>
      <c r="C59" s="71">
        <f>'Mai 97'!G26</f>
        <v>583</v>
      </c>
      <c r="D59" s="104">
        <f>'Mai 97'!L26</f>
        <v>1108</v>
      </c>
      <c r="E59" s="103">
        <v>35604</v>
      </c>
      <c r="F59" s="71">
        <f>'Juuni 97'!B26</f>
        <v>190</v>
      </c>
      <c r="G59" s="71">
        <f>'Juuni 97'!G26</f>
        <v>589</v>
      </c>
      <c r="H59" s="104">
        <f>'Juuni 97'!L26</f>
        <v>1100</v>
      </c>
      <c r="I59" s="120">
        <v>35634</v>
      </c>
      <c r="J59" s="71">
        <f>'Juuli 97'!B26</f>
        <v>186</v>
      </c>
      <c r="K59" s="71">
        <f>'Juuli 97'!G26</f>
        <v>575</v>
      </c>
      <c r="L59" s="104">
        <f>'Juuli 97'!L26</f>
        <v>1082</v>
      </c>
      <c r="M59" s="120">
        <v>35665</v>
      </c>
      <c r="N59" s="71">
        <f>'August 97'!B26</f>
        <v>181</v>
      </c>
      <c r="O59" s="71">
        <f>'August 97'!G26</f>
        <v>499</v>
      </c>
      <c r="P59" s="104">
        <f>'August 97'!L26</f>
        <v>1050</v>
      </c>
      <c r="Q59"/>
      <c r="R59"/>
      <c r="S59"/>
      <c r="T59"/>
      <c r="U59"/>
      <c r="V59"/>
      <c r="W59"/>
      <c r="X59"/>
    </row>
    <row r="60" spans="1:24" s="1" customFormat="1" ht="12.75">
      <c r="A60" s="103">
        <v>35574</v>
      </c>
      <c r="B60" s="71">
        <f>'Mai 97'!B27</f>
        <v>190</v>
      </c>
      <c r="C60" s="71">
        <f>'Mai 97'!G27</f>
        <v>582</v>
      </c>
      <c r="D60" s="104">
        <f>'Mai 97'!L27</f>
        <v>1108</v>
      </c>
      <c r="E60" s="103">
        <v>35605</v>
      </c>
      <c r="F60" s="71">
        <f>'Juuni 97'!B27</f>
        <v>191</v>
      </c>
      <c r="G60" s="71">
        <f>'Juuni 97'!G27</f>
        <v>590</v>
      </c>
      <c r="H60" s="104">
        <f>'Juuni 97'!L27</f>
        <v>1100</v>
      </c>
      <c r="I60" s="120">
        <v>35635</v>
      </c>
      <c r="J60" s="71">
        <f>'Juuli 97'!B27</f>
        <v>186</v>
      </c>
      <c r="K60" s="71">
        <f>'Juuli 97'!G27</f>
        <v>573</v>
      </c>
      <c r="L60" s="104">
        <f>'Juuli 97'!L27</f>
        <v>1081</v>
      </c>
      <c r="M60" s="120">
        <v>35666</v>
      </c>
      <c r="N60" s="71">
        <f>'August 97'!B27</f>
        <v>181</v>
      </c>
      <c r="O60" s="71">
        <f>'August 97'!G27</f>
        <v>495</v>
      </c>
      <c r="P60" s="104">
        <f>'August 97'!L27</f>
        <v>1048</v>
      </c>
      <c r="Q60"/>
      <c r="R60"/>
      <c r="S60"/>
      <c r="T60"/>
      <c r="U60"/>
      <c r="V60"/>
      <c r="W60"/>
      <c r="X60"/>
    </row>
    <row r="61" spans="1:24" s="1" customFormat="1" ht="12.75">
      <c r="A61" s="103">
        <v>35575</v>
      </c>
      <c r="B61" s="71">
        <f>'Mai 97'!B28</f>
        <v>191</v>
      </c>
      <c r="C61" s="71">
        <f>'Mai 97'!G28</f>
        <v>581</v>
      </c>
      <c r="D61" s="104">
        <f>'Mai 97'!L28</f>
        <v>1109</v>
      </c>
      <c r="E61" s="103">
        <v>35606</v>
      </c>
      <c r="F61" s="71">
        <f>'Juuni 97'!B28</f>
        <v>191</v>
      </c>
      <c r="G61" s="71">
        <f>'Juuni 97'!G28</f>
        <v>591</v>
      </c>
      <c r="H61" s="104">
        <f>'Juuni 97'!L28</f>
        <v>1101</v>
      </c>
      <c r="I61" s="120">
        <v>35636</v>
      </c>
      <c r="J61" s="71">
        <f>'Juuli 97'!B28</f>
        <v>187</v>
      </c>
      <c r="K61" s="71">
        <f>'Juuli 97'!G28</f>
        <v>571</v>
      </c>
      <c r="L61" s="104">
        <f>'Juuli 97'!L28</f>
        <v>1080</v>
      </c>
      <c r="M61" s="120">
        <v>35667</v>
      </c>
      <c r="N61" s="71">
        <f>'August 97'!B28</f>
        <v>180</v>
      </c>
      <c r="O61" s="71">
        <f>'August 97'!G28</f>
        <v>492</v>
      </c>
      <c r="P61" s="104">
        <f>'August 97'!L28</f>
        <v>1044</v>
      </c>
      <c r="Q61"/>
      <c r="R61"/>
      <c r="S61"/>
      <c r="T61"/>
      <c r="U61"/>
      <c r="V61"/>
      <c r="W61"/>
      <c r="X61"/>
    </row>
    <row r="62" spans="1:24" s="1" customFormat="1" ht="12.75">
      <c r="A62" s="103">
        <v>35576</v>
      </c>
      <c r="B62" s="71">
        <f>'Mai 97'!B29</f>
        <v>191</v>
      </c>
      <c r="C62" s="71">
        <f>'Mai 97'!G29</f>
        <v>580</v>
      </c>
      <c r="D62" s="104">
        <f>'Mai 97'!L29</f>
        <v>1108</v>
      </c>
      <c r="E62" s="103">
        <v>35607</v>
      </c>
      <c r="F62" s="71">
        <f>'Juuni 97'!B29</f>
        <v>191</v>
      </c>
      <c r="G62" s="71">
        <f>'Juuni 97'!G29</f>
        <v>592</v>
      </c>
      <c r="H62" s="104">
        <f>'Juuni 97'!L29</f>
        <v>1102</v>
      </c>
      <c r="I62" s="120">
        <v>35637</v>
      </c>
      <c r="J62" s="71">
        <f>'Juuli 97'!B29</f>
        <v>188</v>
      </c>
      <c r="K62" s="71">
        <f>'Juuli 97'!G29</f>
        <v>569</v>
      </c>
      <c r="L62" s="104">
        <f>'Juuli 97'!L29</f>
        <v>1081</v>
      </c>
      <c r="M62" s="120">
        <v>35668</v>
      </c>
      <c r="N62" s="71">
        <f>'August 97'!B29</f>
        <v>179</v>
      </c>
      <c r="O62" s="71">
        <f>'August 97'!G29</f>
        <v>488</v>
      </c>
      <c r="P62" s="104">
        <f>'August 97'!L29</f>
        <v>1044</v>
      </c>
      <c r="Q62"/>
      <c r="R62"/>
      <c r="S62"/>
      <c r="T62"/>
      <c r="U62"/>
      <c r="V62"/>
      <c r="W62"/>
      <c r="X62"/>
    </row>
    <row r="63" spans="1:24" s="1" customFormat="1" ht="12.75">
      <c r="A63" s="103">
        <v>35577</v>
      </c>
      <c r="B63" s="71">
        <f>'Mai 97'!B30</f>
        <v>191</v>
      </c>
      <c r="C63" s="71">
        <f>'Mai 97'!G30</f>
        <v>579</v>
      </c>
      <c r="D63" s="104">
        <f>'Mai 97'!L30</f>
        <v>1108</v>
      </c>
      <c r="E63" s="103">
        <v>35608</v>
      </c>
      <c r="F63" s="71">
        <f>'Juuni 97'!B30</f>
        <v>190</v>
      </c>
      <c r="G63" s="71">
        <f>'Juuni 97'!G30</f>
        <v>593</v>
      </c>
      <c r="H63" s="104">
        <f>'Juuni 97'!L30</f>
        <v>1102</v>
      </c>
      <c r="I63" s="120">
        <v>35638</v>
      </c>
      <c r="J63" s="71">
        <f>'Juuli 97'!B30</f>
        <v>189</v>
      </c>
      <c r="K63" s="71">
        <f>'Juuli 97'!G30</f>
        <v>568</v>
      </c>
      <c r="L63" s="104">
        <f>'Juuli 97'!L30</f>
        <v>1078</v>
      </c>
      <c r="M63" s="120">
        <v>35669</v>
      </c>
      <c r="N63" s="71">
        <f>'August 97'!B30</f>
        <v>179</v>
      </c>
      <c r="O63" s="71">
        <f>'August 97'!G30</f>
        <v>484</v>
      </c>
      <c r="P63" s="104">
        <f>'August 97'!L30</f>
        <v>1042</v>
      </c>
      <c r="Q63"/>
      <c r="R63"/>
      <c r="S63"/>
      <c r="T63"/>
      <c r="U63"/>
      <c r="V63"/>
      <c r="W63"/>
      <c r="X63"/>
    </row>
    <row r="64" spans="1:24" s="1" customFormat="1" ht="12.75">
      <c r="A64" s="103">
        <v>35578</v>
      </c>
      <c r="B64" s="71">
        <f>'Mai 97'!B31</f>
        <v>192</v>
      </c>
      <c r="C64" s="71">
        <f>'Mai 97'!G31</f>
        <v>579</v>
      </c>
      <c r="D64" s="104">
        <f>'Mai 97'!L31</f>
        <v>1108</v>
      </c>
      <c r="E64" s="103">
        <v>35609</v>
      </c>
      <c r="F64" s="71">
        <f>'Juuni 97'!B31</f>
        <v>190</v>
      </c>
      <c r="G64" s="71">
        <f>'Juuni 97'!G31</f>
        <v>592</v>
      </c>
      <c r="H64" s="104">
        <f>'Juuni 97'!L31</f>
        <v>1102</v>
      </c>
      <c r="I64" s="120">
        <v>35639</v>
      </c>
      <c r="J64" s="71">
        <f>'Juuli 97'!B31</f>
        <v>190</v>
      </c>
      <c r="K64" s="71">
        <f>'Juuli 97'!G31</f>
        <v>566</v>
      </c>
      <c r="L64" s="104">
        <f>'Juuli 97'!L31</f>
        <v>1073</v>
      </c>
      <c r="M64" s="120">
        <v>35670</v>
      </c>
      <c r="N64" s="71">
        <f>'August 97'!B31</f>
        <v>179</v>
      </c>
      <c r="O64" s="71">
        <f>'August 97'!G31</f>
        <v>480</v>
      </c>
      <c r="P64" s="104">
        <f>'August 97'!L31</f>
        <v>1040</v>
      </c>
      <c r="Q64"/>
      <c r="R64"/>
      <c r="S64"/>
      <c r="T64"/>
      <c r="U64"/>
      <c r="V64"/>
      <c r="W64"/>
      <c r="X64"/>
    </row>
    <row r="65" spans="1:24" s="1" customFormat="1" ht="12.75">
      <c r="A65" s="103">
        <v>35579</v>
      </c>
      <c r="B65" s="71">
        <f>'Mai 97'!B32</f>
        <v>193</v>
      </c>
      <c r="C65" s="71">
        <f>'Mai 97'!G32</f>
        <v>578</v>
      </c>
      <c r="D65" s="104">
        <f>'Mai 97'!L32</f>
        <v>1108</v>
      </c>
      <c r="E65" s="103">
        <v>35610</v>
      </c>
      <c r="F65" s="71">
        <f>'Juuni 97'!B32</f>
        <v>189</v>
      </c>
      <c r="G65" s="71">
        <f>'Juuni 97'!G32</f>
        <v>592</v>
      </c>
      <c r="H65" s="104">
        <f>'Juuni 97'!L32</f>
        <v>1102</v>
      </c>
      <c r="I65" s="120">
        <v>35640</v>
      </c>
      <c r="J65" s="71">
        <f>'Juuli 97'!B32</f>
        <v>191</v>
      </c>
      <c r="K65" s="71">
        <f>'Juuli 97'!G32</f>
        <v>564</v>
      </c>
      <c r="L65" s="104">
        <f>'Juuli 97'!L32</f>
        <v>1072</v>
      </c>
      <c r="M65" s="120">
        <v>35671</v>
      </c>
      <c r="N65" s="71">
        <f>'August 97'!B32</f>
        <v>179</v>
      </c>
      <c r="O65" s="71">
        <f>'August 97'!G32</f>
        <v>476</v>
      </c>
      <c r="P65" s="104">
        <f>'August 97'!L32</f>
        <v>1037</v>
      </c>
      <c r="Q65"/>
      <c r="R65"/>
      <c r="S65"/>
      <c r="T65"/>
      <c r="U65"/>
      <c r="V65"/>
      <c r="W65"/>
      <c r="X65"/>
    </row>
    <row r="66" spans="1:24" s="1" customFormat="1" ht="12.75">
      <c r="A66" s="103">
        <v>35580</v>
      </c>
      <c r="B66" s="71">
        <f>'Mai 97'!B33</f>
        <v>193</v>
      </c>
      <c r="C66" s="71">
        <f>'Mai 97'!G33</f>
        <v>578</v>
      </c>
      <c r="D66" s="104">
        <f>'Mai 97'!L33</f>
        <v>1108</v>
      </c>
      <c r="E66" s="103">
        <v>35611</v>
      </c>
      <c r="F66" s="71">
        <f>'Juuni 97'!B33</f>
        <v>188</v>
      </c>
      <c r="G66" s="71">
        <f>'Juuni 97'!G33</f>
        <v>593</v>
      </c>
      <c r="H66" s="104">
        <f>'Juuni 97'!L33</f>
        <v>1101</v>
      </c>
      <c r="I66" s="120">
        <v>35641</v>
      </c>
      <c r="J66" s="71">
        <f>'Juuli 97'!B33</f>
        <v>192</v>
      </c>
      <c r="K66" s="71">
        <f>'Juuli 97'!G33</f>
        <v>565</v>
      </c>
      <c r="L66" s="104">
        <f>'Juuli 97'!L33</f>
        <v>1071</v>
      </c>
      <c r="M66" s="120">
        <v>35672</v>
      </c>
      <c r="N66" s="71">
        <f>'August 97'!B33</f>
        <v>179</v>
      </c>
      <c r="O66" s="71">
        <f>'August 97'!G33</f>
        <v>472</v>
      </c>
      <c r="P66" s="104">
        <f>'August 97'!L33</f>
        <v>1037</v>
      </c>
      <c r="Q66"/>
      <c r="R66"/>
      <c r="S66"/>
      <c r="T66"/>
      <c r="U66"/>
      <c r="V66"/>
      <c r="W66"/>
      <c r="X66"/>
    </row>
    <row r="67" spans="1:24" s="1" customFormat="1" ht="13.5" thickBot="1">
      <c r="A67" s="110">
        <v>35581</v>
      </c>
      <c r="B67" s="111">
        <f>'Mai 97'!B34</f>
        <v>194</v>
      </c>
      <c r="C67" s="111">
        <f>'Mai 97'!G34</f>
        <v>579</v>
      </c>
      <c r="D67" s="112">
        <f>'Mai 97'!L34</f>
        <v>1108</v>
      </c>
      <c r="E67" s="107"/>
      <c r="F67" s="108"/>
      <c r="G67" s="108"/>
      <c r="H67" s="109"/>
      <c r="I67" s="121">
        <v>35642</v>
      </c>
      <c r="J67" s="111">
        <f>'Juuli 97'!B34</f>
        <v>192</v>
      </c>
      <c r="K67" s="111">
        <f>'Juuli 97'!G34</f>
        <v>564</v>
      </c>
      <c r="L67" s="112">
        <f>'Juuli 97'!L34</f>
        <v>1072</v>
      </c>
      <c r="M67" s="121">
        <v>35673</v>
      </c>
      <c r="N67" s="111">
        <f>'August 97'!B34</f>
        <v>179</v>
      </c>
      <c r="O67" s="111">
        <f>'August 97'!G34</f>
        <v>468</v>
      </c>
      <c r="P67" s="112">
        <f>'August 97'!L34</f>
        <v>1036</v>
      </c>
      <c r="Q67"/>
      <c r="R67"/>
      <c r="S67"/>
      <c r="T67"/>
      <c r="U67"/>
      <c r="V67"/>
      <c r="W67"/>
      <c r="X67"/>
    </row>
    <row r="68" spans="17:24" s="1" customFormat="1" ht="12.75">
      <c r="Q68"/>
      <c r="R68"/>
      <c r="S68"/>
      <c r="T68"/>
      <c r="U68"/>
      <c r="V68"/>
      <c r="W68"/>
      <c r="X68"/>
    </row>
    <row r="69" spans="17:24" s="1" customFormat="1" ht="12.75">
      <c r="Q69"/>
      <c r="R69"/>
      <c r="S69"/>
      <c r="T69"/>
      <c r="U69"/>
      <c r="V69"/>
      <c r="W69"/>
      <c r="X69"/>
    </row>
    <row r="70" spans="17:24" s="1" customFormat="1" ht="12.75">
      <c r="Q70"/>
      <c r="R70"/>
      <c r="S70"/>
      <c r="T70"/>
      <c r="U70"/>
      <c r="V70"/>
      <c r="W70"/>
      <c r="X70"/>
    </row>
    <row r="71" spans="17:24" s="1" customFormat="1" ht="13.5" thickBot="1">
      <c r="Q71"/>
      <c r="R71"/>
      <c r="S71"/>
      <c r="T71"/>
      <c r="U71"/>
      <c r="V71"/>
      <c r="W71"/>
      <c r="X71"/>
    </row>
    <row r="72" spans="1:24" s="1" customFormat="1" ht="22.5">
      <c r="A72" s="113" t="s">
        <v>48</v>
      </c>
      <c r="B72" s="114" t="s">
        <v>49</v>
      </c>
      <c r="C72" s="115" t="s">
        <v>50</v>
      </c>
      <c r="D72" s="116" t="s">
        <v>51</v>
      </c>
      <c r="E72" s="113" t="s">
        <v>48</v>
      </c>
      <c r="F72" s="114" t="s">
        <v>49</v>
      </c>
      <c r="G72" s="115" t="s">
        <v>50</v>
      </c>
      <c r="H72" s="116" t="s">
        <v>51</v>
      </c>
      <c r="I72" s="113" t="s">
        <v>48</v>
      </c>
      <c r="J72" s="114" t="s">
        <v>49</v>
      </c>
      <c r="K72" s="115" t="s">
        <v>50</v>
      </c>
      <c r="L72" s="116" t="s">
        <v>51</v>
      </c>
      <c r="M72" s="113" t="s">
        <v>48</v>
      </c>
      <c r="N72" s="114" t="s">
        <v>49</v>
      </c>
      <c r="O72" s="115" t="s">
        <v>50</v>
      </c>
      <c r="P72" s="116" t="s">
        <v>51</v>
      </c>
      <c r="Q72"/>
      <c r="R72"/>
      <c r="S72"/>
      <c r="T72"/>
      <c r="U72"/>
      <c r="V72"/>
      <c r="W72"/>
      <c r="X72"/>
    </row>
    <row r="73" spans="1:24" s="1" customFormat="1" ht="12.75">
      <c r="A73" s="120">
        <v>35674</v>
      </c>
      <c r="B73" s="71">
        <f>'September 97'!B4</f>
        <v>178</v>
      </c>
      <c r="C73" s="71">
        <f>'September 97'!G4</f>
        <v>464</v>
      </c>
      <c r="D73" s="104">
        <f>'September 97'!L4</f>
        <v>1033</v>
      </c>
      <c r="E73" s="120">
        <v>35704</v>
      </c>
      <c r="F73" s="71">
        <f>'Oktoober 97'!B4</f>
        <v>180</v>
      </c>
      <c r="G73" s="71">
        <f>'Oktoober 97'!G4</f>
        <v>416</v>
      </c>
      <c r="H73" s="104">
        <f>'Oktoober 97'!L4</f>
        <v>975</v>
      </c>
      <c r="I73" s="120">
        <v>35735</v>
      </c>
      <c r="J73" s="71">
        <f>'November 97'!B4</f>
        <v>195</v>
      </c>
      <c r="K73" s="71">
        <f>'November 97'!G4</f>
        <v>437</v>
      </c>
      <c r="L73" s="104">
        <f>'November 97'!L4</f>
        <v>971</v>
      </c>
      <c r="M73" s="120">
        <v>35765</v>
      </c>
      <c r="N73" s="71">
        <f>'Detsember 97'!B4</f>
        <v>189</v>
      </c>
      <c r="O73" s="71">
        <f>'Detsember 97'!G4</f>
        <v>512</v>
      </c>
      <c r="P73" s="104">
        <f>'Detsember 97'!L4</f>
        <v>1065</v>
      </c>
      <c r="Q73"/>
      <c r="R73"/>
      <c r="S73"/>
      <c r="T73"/>
      <c r="U73"/>
      <c r="V73"/>
      <c r="W73"/>
      <c r="X73"/>
    </row>
    <row r="74" spans="1:16" s="84" customFormat="1" ht="12.75">
      <c r="A74" s="120">
        <v>35675</v>
      </c>
      <c r="B74" s="71">
        <f>'September 97'!B5</f>
        <v>177</v>
      </c>
      <c r="C74" s="71">
        <f>'September 97'!G5</f>
        <v>460</v>
      </c>
      <c r="D74" s="104">
        <f>'September 97'!L5</f>
        <v>1030</v>
      </c>
      <c r="E74" s="120">
        <v>35705</v>
      </c>
      <c r="F74" s="71">
        <f>'Oktoober 97'!B5</f>
        <v>180</v>
      </c>
      <c r="G74" s="71">
        <f>'Oktoober 97'!G5</f>
        <v>416</v>
      </c>
      <c r="H74" s="104">
        <f>'Oktoober 97'!L5</f>
        <v>973</v>
      </c>
      <c r="I74" s="120">
        <v>35736</v>
      </c>
      <c r="J74" s="71">
        <f>'November 97'!B5</f>
        <v>194</v>
      </c>
      <c r="K74" s="71">
        <f>'November 97'!G5</f>
        <v>439</v>
      </c>
      <c r="L74" s="104">
        <f>'November 97'!L5</f>
        <v>973</v>
      </c>
      <c r="M74" s="120">
        <v>35766</v>
      </c>
      <c r="N74" s="71">
        <f>'Detsember 97'!B5</f>
        <v>190</v>
      </c>
      <c r="O74" s="71">
        <f>'Detsember 97'!G5</f>
        <v>515</v>
      </c>
      <c r="P74" s="104">
        <f>'Detsember 97'!L5</f>
        <v>1068</v>
      </c>
    </row>
    <row r="75" spans="1:16" s="84" customFormat="1" ht="12.75">
      <c r="A75" s="120">
        <v>35676</v>
      </c>
      <c r="B75" s="71">
        <f>'September 97'!B6</f>
        <v>177</v>
      </c>
      <c r="C75" s="71">
        <f>'September 97'!G6</f>
        <v>455</v>
      </c>
      <c r="D75" s="104">
        <f>'September 97'!L6</f>
        <v>1027</v>
      </c>
      <c r="E75" s="120">
        <v>35706</v>
      </c>
      <c r="F75" s="71">
        <f>'Oktoober 97'!B6</f>
        <v>180</v>
      </c>
      <c r="G75" s="71">
        <f>'Oktoober 97'!G6</f>
        <v>416</v>
      </c>
      <c r="H75" s="104">
        <f>'Oktoober 97'!L6</f>
        <v>970</v>
      </c>
      <c r="I75" s="120">
        <v>35737</v>
      </c>
      <c r="J75" s="71">
        <f>'November 97'!B6</f>
        <v>194</v>
      </c>
      <c r="K75" s="71">
        <f>'November 97'!G6</f>
        <v>441</v>
      </c>
      <c r="L75" s="104">
        <f>'November 97'!L6</f>
        <v>974</v>
      </c>
      <c r="M75" s="120">
        <v>35767</v>
      </c>
      <c r="N75" s="71">
        <f>'Detsember 97'!B6</f>
        <v>190</v>
      </c>
      <c r="O75" s="71">
        <f>'Detsember 97'!G6</f>
        <v>519</v>
      </c>
      <c r="P75" s="104">
        <f>'Detsember 97'!L6</f>
        <v>1070</v>
      </c>
    </row>
    <row r="76" spans="1:24" s="84" customFormat="1" ht="12.75">
      <c r="A76" s="120">
        <v>35677</v>
      </c>
      <c r="B76" s="71">
        <f>'September 97'!B7</f>
        <v>176</v>
      </c>
      <c r="C76" s="71">
        <f>'September 97'!G7</f>
        <v>451</v>
      </c>
      <c r="D76" s="104">
        <f>'September 97'!L7</f>
        <v>1024</v>
      </c>
      <c r="E76" s="120">
        <v>35707</v>
      </c>
      <c r="F76" s="71">
        <f>'Oktoober 97'!B7</f>
        <v>180</v>
      </c>
      <c r="G76" s="71">
        <f>'Oktoober 97'!G7</f>
        <v>416</v>
      </c>
      <c r="H76" s="104">
        <f>'Oktoober 97'!L7</f>
        <v>968</v>
      </c>
      <c r="I76" s="120">
        <v>35738</v>
      </c>
      <c r="J76" s="71">
        <f>'November 97'!B7</f>
        <v>195</v>
      </c>
      <c r="K76" s="71">
        <f>'November 97'!G7</f>
        <v>442</v>
      </c>
      <c r="L76" s="104">
        <f>'November 97'!L7</f>
        <v>978</v>
      </c>
      <c r="M76" s="120">
        <v>35768</v>
      </c>
      <c r="N76" s="71">
        <f>'Detsember 97'!B7</f>
        <v>190</v>
      </c>
      <c r="O76" s="71">
        <f>'Detsember 97'!G7</f>
        <v>523</v>
      </c>
      <c r="P76" s="104">
        <f>'Detsember 97'!L7</f>
        <v>1071</v>
      </c>
      <c r="Q76"/>
      <c r="R76"/>
      <c r="S76"/>
      <c r="T76"/>
      <c r="U76"/>
      <c r="V76"/>
      <c r="W76"/>
      <c r="X76"/>
    </row>
    <row r="77" spans="1:24" s="84" customFormat="1" ht="12.75">
      <c r="A77" s="120">
        <v>35678</v>
      </c>
      <c r="B77" s="71">
        <f>'September 97'!B8</f>
        <v>176</v>
      </c>
      <c r="C77" s="71">
        <f>'September 97'!G8</f>
        <v>448</v>
      </c>
      <c r="D77" s="104">
        <f>'September 97'!L8</f>
        <v>1022</v>
      </c>
      <c r="E77" s="120">
        <v>35708</v>
      </c>
      <c r="F77" s="71">
        <f>'Oktoober 97'!B8</f>
        <v>181</v>
      </c>
      <c r="G77" s="71">
        <f>'Oktoober 97'!G8</f>
        <v>416</v>
      </c>
      <c r="H77" s="104">
        <f>'Oktoober 97'!L8</f>
        <v>965</v>
      </c>
      <c r="I77" s="120">
        <v>35739</v>
      </c>
      <c r="J77" s="71">
        <f>'November 97'!B8</f>
        <v>197</v>
      </c>
      <c r="K77" s="71">
        <f>'November 97'!G8</f>
        <v>443</v>
      </c>
      <c r="L77" s="104">
        <f>'November 97'!L8</f>
        <v>980</v>
      </c>
      <c r="M77" s="120">
        <v>35769</v>
      </c>
      <c r="N77" s="71">
        <f>'Detsember 97'!B8</f>
        <v>190</v>
      </c>
      <c r="O77" s="71">
        <f>'Detsember 97'!G8</f>
        <v>526</v>
      </c>
      <c r="P77" s="104">
        <f>'Detsember 97'!L8</f>
        <v>1072</v>
      </c>
      <c r="Q77"/>
      <c r="R77"/>
      <c r="S77"/>
      <c r="T77"/>
      <c r="U77"/>
      <c r="V77"/>
      <c r="W77"/>
      <c r="X77"/>
    </row>
    <row r="78" spans="1:24" s="84" customFormat="1" ht="12.75">
      <c r="A78" s="120">
        <v>35679</v>
      </c>
      <c r="B78" s="71">
        <f>'September 97'!B9</f>
        <v>176</v>
      </c>
      <c r="C78" s="71">
        <f>'September 97'!G9</f>
        <v>445</v>
      </c>
      <c r="D78" s="104">
        <f>'September 97'!L9</f>
        <v>1019</v>
      </c>
      <c r="E78" s="120">
        <v>35709</v>
      </c>
      <c r="F78" s="71">
        <f>'Oktoober 97'!B9</f>
        <v>181</v>
      </c>
      <c r="G78" s="71">
        <f>'Oktoober 97'!G9</f>
        <v>417</v>
      </c>
      <c r="H78" s="104">
        <f>'Oktoober 97'!L9</f>
        <v>962</v>
      </c>
      <c r="I78" s="120">
        <v>35740</v>
      </c>
      <c r="J78" s="71">
        <f>'November 97'!B9</f>
        <v>197</v>
      </c>
      <c r="K78" s="71">
        <f>'November 97'!G9</f>
        <v>445</v>
      </c>
      <c r="L78" s="104">
        <f>'November 97'!L9</f>
        <v>981</v>
      </c>
      <c r="M78" s="120">
        <v>35770</v>
      </c>
      <c r="N78" s="71">
        <f>'Detsember 97'!B9</f>
        <v>191</v>
      </c>
      <c r="O78" s="71">
        <f>'Detsember 97'!G9</f>
        <v>528</v>
      </c>
      <c r="P78" s="104">
        <f>'Detsember 97'!L9</f>
        <v>1071</v>
      </c>
      <c r="Q78"/>
      <c r="R78"/>
      <c r="S78"/>
      <c r="T78"/>
      <c r="U78"/>
      <c r="V78"/>
      <c r="W78"/>
      <c r="X78"/>
    </row>
    <row r="79" spans="1:16" ht="12.75">
      <c r="A79" s="120">
        <v>35680</v>
      </c>
      <c r="B79" s="71">
        <f>'September 97'!B10</f>
        <v>176</v>
      </c>
      <c r="C79" s="71">
        <f>'September 97'!G10</f>
        <v>441</v>
      </c>
      <c r="D79" s="104">
        <f>'September 97'!L10</f>
        <v>1017</v>
      </c>
      <c r="E79" s="120">
        <v>35710</v>
      </c>
      <c r="F79" s="71">
        <f>'Oktoober 97'!B10</f>
        <v>180</v>
      </c>
      <c r="G79" s="71">
        <f>'Oktoober 97'!G10</f>
        <v>417</v>
      </c>
      <c r="H79" s="104">
        <f>'Oktoober 97'!L10</f>
        <v>961</v>
      </c>
      <c r="I79" s="120">
        <v>35741</v>
      </c>
      <c r="J79" s="71">
        <f>'November 97'!B10</f>
        <v>196</v>
      </c>
      <c r="K79" s="71">
        <f>'November 97'!G10</f>
        <v>448</v>
      </c>
      <c r="L79" s="104">
        <f>'November 97'!L10</f>
        <v>980</v>
      </c>
      <c r="M79" s="120">
        <v>35771</v>
      </c>
      <c r="N79" s="71">
        <f>'Detsember 97'!B10</f>
        <v>191</v>
      </c>
      <c r="O79" s="71">
        <f>'Detsember 97'!G10</f>
        <v>531</v>
      </c>
      <c r="P79" s="104">
        <f>'Detsember 97'!L10</f>
        <v>1075</v>
      </c>
    </row>
    <row r="80" spans="1:16" ht="12.75">
      <c r="A80" s="120">
        <v>35681</v>
      </c>
      <c r="B80" s="71">
        <f>'September 97'!B11</f>
        <v>177</v>
      </c>
      <c r="C80" s="71">
        <f>'September 97'!G11</f>
        <v>439</v>
      </c>
      <c r="D80" s="104">
        <f>'September 97'!L11</f>
        <v>1016</v>
      </c>
      <c r="E80" s="120">
        <v>35711</v>
      </c>
      <c r="F80" s="71">
        <f>'Oktoober 97'!B11</f>
        <v>179</v>
      </c>
      <c r="G80" s="71">
        <f>'Oktoober 97'!G11</f>
        <v>417</v>
      </c>
      <c r="H80" s="104">
        <f>'Oktoober 97'!L11</f>
        <v>957</v>
      </c>
      <c r="I80" s="120">
        <v>35742</v>
      </c>
      <c r="J80" s="71">
        <f>'November 97'!B11</f>
        <v>196</v>
      </c>
      <c r="K80" s="71">
        <f>'November 97'!G11</f>
        <v>452</v>
      </c>
      <c r="L80" s="104">
        <f>'November 97'!L11</f>
        <v>977</v>
      </c>
      <c r="M80" s="120">
        <v>35772</v>
      </c>
      <c r="N80" s="71">
        <f>'Detsember 97'!B11</f>
        <v>192</v>
      </c>
      <c r="O80" s="71">
        <f>'Detsember 97'!G11</f>
        <v>533</v>
      </c>
      <c r="P80" s="104">
        <f>'Detsember 97'!L11</f>
        <v>1077</v>
      </c>
    </row>
    <row r="81" spans="1:16" ht="12.75">
      <c r="A81" s="120">
        <v>35682</v>
      </c>
      <c r="B81" s="71">
        <f>'September 97'!B12</f>
        <v>178</v>
      </c>
      <c r="C81" s="71">
        <f>'September 97'!G12</f>
        <v>437</v>
      </c>
      <c r="D81" s="104">
        <f>'September 97'!L12</f>
        <v>1014</v>
      </c>
      <c r="E81" s="120">
        <v>35712</v>
      </c>
      <c r="F81" s="71">
        <f>'Oktoober 97'!B12</f>
        <v>179</v>
      </c>
      <c r="G81" s="71">
        <f>'Oktoober 97'!G12</f>
        <v>417</v>
      </c>
      <c r="H81" s="104">
        <f>'Oktoober 97'!L12</f>
        <v>954</v>
      </c>
      <c r="I81" s="120">
        <v>35743</v>
      </c>
      <c r="J81" s="71">
        <f>'November 97'!B12</f>
        <v>197</v>
      </c>
      <c r="K81" s="71">
        <f>'November 97'!G12</f>
        <v>455</v>
      </c>
      <c r="L81" s="104">
        <f>'November 97'!L12</f>
        <v>991</v>
      </c>
      <c r="M81" s="120">
        <v>35773</v>
      </c>
      <c r="N81" s="71">
        <f>'Detsember 97'!B12</f>
        <v>192</v>
      </c>
      <c r="O81" s="71">
        <f>'Detsember 97'!G12</f>
        <v>536</v>
      </c>
      <c r="P81" s="104">
        <f>'Detsember 97'!L12</f>
        <v>1078</v>
      </c>
    </row>
    <row r="82" spans="1:16" ht="12.75">
      <c r="A82" s="120">
        <v>35683</v>
      </c>
      <c r="B82" s="71">
        <f>'September 97'!B13</f>
        <v>178</v>
      </c>
      <c r="C82" s="71">
        <f>'September 97'!G13</f>
        <v>434</v>
      </c>
      <c r="D82" s="104">
        <f>'September 97'!L13</f>
        <v>1012</v>
      </c>
      <c r="E82" s="120">
        <v>35713</v>
      </c>
      <c r="F82" s="71">
        <f>'Oktoober 97'!B13</f>
        <v>179</v>
      </c>
      <c r="G82" s="71">
        <f>'Oktoober 97'!G13</f>
        <v>417</v>
      </c>
      <c r="H82" s="104">
        <f>'Oktoober 97'!L13</f>
        <v>952</v>
      </c>
      <c r="I82" s="120">
        <v>35744</v>
      </c>
      <c r="J82" s="71">
        <f>'November 97'!B13</f>
        <v>197</v>
      </c>
      <c r="K82" s="71">
        <f>'November 97'!G13</f>
        <v>457</v>
      </c>
      <c r="L82" s="104">
        <f>'November 97'!L13</f>
        <v>995</v>
      </c>
      <c r="M82" s="120">
        <v>35774</v>
      </c>
      <c r="N82" s="71">
        <f>'Detsember 97'!B13</f>
        <v>193</v>
      </c>
      <c r="O82" s="71">
        <f>'Detsember 97'!G13</f>
        <v>539</v>
      </c>
      <c r="P82" s="104">
        <f>'Detsember 97'!L13</f>
        <v>1080</v>
      </c>
    </row>
    <row r="83" spans="1:16" ht="12.75">
      <c r="A83" s="120">
        <v>35684</v>
      </c>
      <c r="B83" s="71">
        <f>'September 97'!B14</f>
        <v>178</v>
      </c>
      <c r="C83" s="71">
        <f>'September 97'!G14</f>
        <v>432</v>
      </c>
      <c r="D83" s="104">
        <f>'September 97'!L14</f>
        <v>1010</v>
      </c>
      <c r="E83" s="120">
        <v>35714</v>
      </c>
      <c r="F83" s="71">
        <f>'Oktoober 97'!B14</f>
        <v>179</v>
      </c>
      <c r="G83" s="71">
        <f>'Oktoober 97'!G14</f>
        <v>418</v>
      </c>
      <c r="H83" s="104">
        <f>'Oktoober 97'!L14</f>
        <v>949</v>
      </c>
      <c r="I83" s="120">
        <v>35745</v>
      </c>
      <c r="J83" s="71">
        <f>'November 97'!B14</f>
        <v>197</v>
      </c>
      <c r="K83" s="71">
        <f>'November 97'!G14</f>
        <v>460</v>
      </c>
      <c r="L83" s="104">
        <f>'November 97'!L14</f>
        <v>998</v>
      </c>
      <c r="M83" s="120">
        <v>35775</v>
      </c>
      <c r="N83" s="71">
        <f>'Detsember 97'!B14</f>
        <v>193</v>
      </c>
      <c r="O83" s="71">
        <f>'Detsember 97'!G14</f>
        <v>542</v>
      </c>
      <c r="P83" s="104">
        <f>'Detsember 97'!L14</f>
        <v>1081</v>
      </c>
    </row>
    <row r="84" spans="1:16" ht="12.75">
      <c r="A84" s="120">
        <v>35685</v>
      </c>
      <c r="B84" s="71">
        <f>'September 97'!B15</f>
        <v>178</v>
      </c>
      <c r="C84" s="71">
        <f>'September 97'!G15</f>
        <v>428</v>
      </c>
      <c r="D84" s="104">
        <f>'September 97'!L15</f>
        <v>1009</v>
      </c>
      <c r="E84" s="120">
        <v>35715</v>
      </c>
      <c r="F84" s="71">
        <f>'Oktoober 97'!B15</f>
        <v>181</v>
      </c>
      <c r="G84" s="71">
        <f>'Oktoober 97'!G15</f>
        <v>420</v>
      </c>
      <c r="H84" s="104">
        <f>'Oktoober 97'!L15</f>
        <v>951</v>
      </c>
      <c r="I84" s="120">
        <v>35746</v>
      </c>
      <c r="J84" s="71">
        <f>'November 97'!B15</f>
        <v>196</v>
      </c>
      <c r="K84" s="71">
        <f>'November 97'!G15</f>
        <v>462</v>
      </c>
      <c r="L84" s="104">
        <f>'November 97'!L15</f>
        <v>1000</v>
      </c>
      <c r="M84" s="120">
        <v>35776</v>
      </c>
      <c r="N84" s="71">
        <f>'Detsember 97'!B15</f>
        <v>194</v>
      </c>
      <c r="O84" s="71">
        <f>'Detsember 97'!G15</f>
        <v>545</v>
      </c>
      <c r="P84" s="104">
        <f>'Detsember 97'!L15</f>
        <v>1082</v>
      </c>
    </row>
    <row r="85" spans="1:16" ht="12.75">
      <c r="A85" s="120">
        <v>35686</v>
      </c>
      <c r="B85" s="71">
        <f>'September 97'!B16</f>
        <v>179</v>
      </c>
      <c r="C85" s="71">
        <f>'September 97'!G16</f>
        <v>425</v>
      </c>
      <c r="D85" s="104">
        <f>'September 97'!L16</f>
        <v>1007</v>
      </c>
      <c r="E85" s="120">
        <v>35716</v>
      </c>
      <c r="F85" s="71">
        <f>'Oktoober 97'!B16</f>
        <v>182</v>
      </c>
      <c r="G85" s="71">
        <f>'Oktoober 97'!G16</f>
        <v>421</v>
      </c>
      <c r="H85" s="104">
        <f>'Oktoober 97'!L16</f>
        <v>950</v>
      </c>
      <c r="I85" s="120">
        <v>35747</v>
      </c>
      <c r="J85" s="71">
        <f>'November 97'!B16</f>
        <v>195</v>
      </c>
      <c r="K85" s="71">
        <f>'November 97'!G16</f>
        <v>464</v>
      </c>
      <c r="L85" s="104">
        <f>'November 97'!L16</f>
        <v>1008</v>
      </c>
      <c r="M85" s="120">
        <v>35777</v>
      </c>
      <c r="N85" s="71">
        <f>'Detsember 97'!B16</f>
        <v>195</v>
      </c>
      <c r="O85" s="71">
        <f>'Detsember 97'!G16</f>
        <v>548</v>
      </c>
      <c r="P85" s="104">
        <f>'Detsember 97'!L16</f>
        <v>1083</v>
      </c>
    </row>
    <row r="86" spans="1:16" ht="12.75">
      <c r="A86" s="120">
        <v>35687</v>
      </c>
      <c r="B86" s="71">
        <f>'September 97'!B17</f>
        <v>181</v>
      </c>
      <c r="C86" s="71">
        <f>'September 97'!G17</f>
        <v>421</v>
      </c>
      <c r="D86" s="104">
        <f>'September 97'!L17</f>
        <v>1004</v>
      </c>
      <c r="E86" s="120">
        <v>35717</v>
      </c>
      <c r="F86" s="71">
        <f>'Oktoober 97'!B17</f>
        <v>183</v>
      </c>
      <c r="G86" s="71">
        <f>'Oktoober 97'!G17</f>
        <v>421</v>
      </c>
      <c r="H86" s="104">
        <f>'Oktoober 97'!L17</f>
        <v>950</v>
      </c>
      <c r="I86" s="120">
        <v>35748</v>
      </c>
      <c r="J86" s="71">
        <f>'November 97'!B17</f>
        <v>195</v>
      </c>
      <c r="K86" s="71">
        <f>'November 97'!G17</f>
        <v>467</v>
      </c>
      <c r="L86" s="104">
        <f>'November 97'!L17</f>
        <v>1022</v>
      </c>
      <c r="M86" s="120">
        <v>35778</v>
      </c>
      <c r="N86" s="71">
        <f>'Detsember 97'!B17</f>
        <v>196</v>
      </c>
      <c r="O86" s="71">
        <f>'Detsember 97'!G17</f>
        <v>549</v>
      </c>
      <c r="P86" s="104">
        <f>'Detsember 97'!L17</f>
        <v>1082</v>
      </c>
    </row>
    <row r="87" spans="1:16" ht="12.75">
      <c r="A87" s="120">
        <v>35688</v>
      </c>
      <c r="B87" s="71">
        <f>'September 97'!B18</f>
        <v>183</v>
      </c>
      <c r="C87" s="71">
        <f>'September 97'!G18</f>
        <v>418</v>
      </c>
      <c r="D87" s="104">
        <f>'September 97'!L18</f>
        <v>1004</v>
      </c>
      <c r="E87" s="120">
        <v>35718</v>
      </c>
      <c r="F87" s="71">
        <f>'Oktoober 97'!B18</f>
        <v>184</v>
      </c>
      <c r="G87" s="71">
        <f>'Oktoober 97'!G18</f>
        <v>421</v>
      </c>
      <c r="H87" s="104">
        <f>'Oktoober 97'!L18</f>
        <v>948</v>
      </c>
      <c r="I87" s="120">
        <v>35749</v>
      </c>
      <c r="J87" s="71">
        <f>'November 97'!B18</f>
        <v>194</v>
      </c>
      <c r="K87" s="71">
        <f>'November 97'!G18</f>
        <v>470</v>
      </c>
      <c r="L87" s="104">
        <f>'November 97'!L18</f>
        <v>1016</v>
      </c>
      <c r="M87" s="120">
        <v>35779</v>
      </c>
      <c r="N87" s="71">
        <f>'Detsember 97'!B18</f>
        <v>196</v>
      </c>
      <c r="O87" s="71">
        <f>'Detsember 97'!G18</f>
        <v>550</v>
      </c>
      <c r="P87" s="104">
        <f>'Detsember 97'!L18</f>
        <v>1084</v>
      </c>
    </row>
    <row r="88" spans="1:16" ht="12.75">
      <c r="A88" s="120">
        <v>35689</v>
      </c>
      <c r="B88" s="71">
        <f>'September 97'!B19</f>
        <v>185</v>
      </c>
      <c r="C88" s="71">
        <f>'September 97'!G19</f>
        <v>418</v>
      </c>
      <c r="D88" s="104">
        <f>'September 97'!L19</f>
        <v>1003</v>
      </c>
      <c r="E88" s="120">
        <v>35719</v>
      </c>
      <c r="F88" s="71">
        <f>'Oktoober 97'!B19</f>
        <v>185</v>
      </c>
      <c r="G88" s="71">
        <f>'Oktoober 97'!G19</f>
        <v>421</v>
      </c>
      <c r="H88" s="104">
        <f>'Oktoober 97'!L19</f>
        <v>946</v>
      </c>
      <c r="I88" s="120">
        <v>35750</v>
      </c>
      <c r="J88" s="71">
        <f>'November 97'!B19</f>
        <v>194</v>
      </c>
      <c r="K88" s="71">
        <f>'November 97'!G19</f>
        <v>472</v>
      </c>
      <c r="L88" s="104">
        <f>'November 97'!L19</f>
        <v>1020</v>
      </c>
      <c r="M88" s="120">
        <v>35780</v>
      </c>
      <c r="N88" s="71">
        <f>'Detsember 97'!B19</f>
        <v>197</v>
      </c>
      <c r="O88" s="71">
        <f>'Detsember 97'!G19</f>
        <v>551</v>
      </c>
      <c r="P88" s="104">
        <f>'Detsember 97'!L19</f>
        <v>1085</v>
      </c>
    </row>
    <row r="89" spans="1:16" ht="12.75">
      <c r="A89" s="120">
        <v>35690</v>
      </c>
      <c r="B89" s="71">
        <f>'September 97'!B20</f>
        <v>186</v>
      </c>
      <c r="C89" s="71">
        <f>'September 97'!G20</f>
        <v>418</v>
      </c>
      <c r="D89" s="104">
        <f>'September 97'!L20</f>
        <v>1001</v>
      </c>
      <c r="E89" s="120">
        <v>35720</v>
      </c>
      <c r="F89" s="71">
        <f>'Oktoober 97'!B20</f>
        <v>186</v>
      </c>
      <c r="G89" s="71">
        <f>'Oktoober 97'!G20</f>
        <v>421</v>
      </c>
      <c r="H89" s="104">
        <f>'Oktoober 97'!L20</f>
        <v>946</v>
      </c>
      <c r="I89" s="120">
        <v>35751</v>
      </c>
      <c r="J89" s="71">
        <f>'November 97'!B20</f>
        <v>193</v>
      </c>
      <c r="K89" s="71">
        <f>'November 97'!G20</f>
        <v>476</v>
      </c>
      <c r="L89" s="104">
        <f>'November 97'!L20</f>
        <v>1026</v>
      </c>
      <c r="M89" s="120">
        <v>35781</v>
      </c>
      <c r="N89" s="71">
        <f>'Detsember 97'!B20</f>
        <v>198</v>
      </c>
      <c r="O89" s="71">
        <f>'Detsember 97'!G20</f>
        <v>551</v>
      </c>
      <c r="P89" s="104">
        <f>'Detsember 97'!L20</f>
        <v>1084</v>
      </c>
    </row>
    <row r="90" spans="1:16" ht="12.75">
      <c r="A90" s="120">
        <v>35691</v>
      </c>
      <c r="B90" s="71">
        <f>'September 97'!B21</f>
        <v>186</v>
      </c>
      <c r="C90" s="71">
        <f>'September 97'!G21</f>
        <v>418</v>
      </c>
      <c r="D90" s="104">
        <f>'September 97'!L21</f>
        <v>999</v>
      </c>
      <c r="E90" s="120">
        <v>35721</v>
      </c>
      <c r="F90" s="71">
        <f>'Oktoober 97'!B21</f>
        <v>186</v>
      </c>
      <c r="G90" s="71">
        <f>'Oktoober 97'!G21</f>
        <v>423</v>
      </c>
      <c r="H90" s="104">
        <f>'Oktoober 97'!L21</f>
        <v>947</v>
      </c>
      <c r="I90" s="120">
        <v>35752</v>
      </c>
      <c r="J90" s="71">
        <f>'November 97'!B21</f>
        <v>192</v>
      </c>
      <c r="K90" s="71">
        <f>'November 97'!G21</f>
        <v>478</v>
      </c>
      <c r="L90" s="104">
        <f>'November 97'!L21</f>
        <v>1030</v>
      </c>
      <c r="M90" s="120">
        <v>35782</v>
      </c>
      <c r="N90" s="71">
        <f>'Detsember 97'!B21</f>
        <v>199</v>
      </c>
      <c r="O90" s="71">
        <f>'Detsember 97'!G21</f>
        <v>552</v>
      </c>
      <c r="P90" s="104">
        <f>'Detsember 97'!L21</f>
        <v>1084</v>
      </c>
    </row>
    <row r="91" spans="1:16" ht="12.75">
      <c r="A91" s="120">
        <v>35692</v>
      </c>
      <c r="B91" s="71">
        <f>'September 97'!B22</f>
        <v>187</v>
      </c>
      <c r="C91" s="71">
        <f>'September 97'!G22</f>
        <v>419</v>
      </c>
      <c r="D91" s="104">
        <f>'September 97'!L22</f>
        <v>999</v>
      </c>
      <c r="E91" s="120">
        <v>35722</v>
      </c>
      <c r="F91" s="71">
        <f>'Oktoober 97'!B22</f>
        <v>187</v>
      </c>
      <c r="G91" s="71">
        <f>'Oktoober 97'!G22</f>
        <v>424</v>
      </c>
      <c r="H91" s="104">
        <f>'Oktoober 97'!L22</f>
        <v>950</v>
      </c>
      <c r="I91" s="120">
        <v>35753</v>
      </c>
      <c r="J91" s="71">
        <f>'November 97'!B22</f>
        <v>192</v>
      </c>
      <c r="K91" s="71">
        <f>'November 97'!G22</f>
        <v>479</v>
      </c>
      <c r="L91" s="104">
        <f>'November 97'!L22</f>
        <v>1034</v>
      </c>
      <c r="M91" s="120">
        <v>35783</v>
      </c>
      <c r="N91" s="71">
        <f>'Detsember 97'!B22</f>
        <v>200</v>
      </c>
      <c r="O91" s="71">
        <f>'Detsember 97'!G22</f>
        <v>554</v>
      </c>
      <c r="P91" s="104">
        <f>'Detsember 97'!L22</f>
        <v>1085</v>
      </c>
    </row>
    <row r="92" spans="1:16" ht="12.75">
      <c r="A92" s="120">
        <v>35693</v>
      </c>
      <c r="B92" s="71">
        <f>'September 97'!B23</f>
        <v>187</v>
      </c>
      <c r="C92" s="71">
        <f>'September 97'!G23</f>
        <v>419</v>
      </c>
      <c r="D92" s="104">
        <f>'September 97'!L23</f>
        <v>998</v>
      </c>
      <c r="E92" s="120">
        <v>35723</v>
      </c>
      <c r="F92" s="71">
        <f>'Oktoober 97'!B23</f>
        <v>188</v>
      </c>
      <c r="G92" s="71">
        <f>'Oktoober 97'!G23</f>
        <v>424</v>
      </c>
      <c r="H92" s="104">
        <f>'Oktoober 97'!L23</f>
        <v>951</v>
      </c>
      <c r="I92" s="120">
        <v>35754</v>
      </c>
      <c r="J92" s="71">
        <f>'November 97'!B23</f>
        <v>192</v>
      </c>
      <c r="K92" s="71">
        <f>'November 97'!G23</f>
        <v>480</v>
      </c>
      <c r="L92" s="104">
        <f>'November 97'!L23</f>
        <v>1038</v>
      </c>
      <c r="M92" s="120">
        <v>35784</v>
      </c>
      <c r="N92" s="71">
        <f>'Detsember 97'!B23</f>
        <v>201</v>
      </c>
      <c r="O92" s="71">
        <f>'Detsember 97'!G23</f>
        <v>556</v>
      </c>
      <c r="P92" s="104">
        <f>'Detsember 97'!L23</f>
        <v>1082</v>
      </c>
    </row>
    <row r="93" spans="1:16" ht="12.75">
      <c r="A93" s="120">
        <v>35694</v>
      </c>
      <c r="B93" s="71">
        <f>'September 97'!B24</f>
        <v>186</v>
      </c>
      <c r="C93" s="71">
        <f>'September 97'!G24</f>
        <v>418</v>
      </c>
      <c r="D93" s="104">
        <f>'September 97'!L24</f>
        <v>997</v>
      </c>
      <c r="E93" s="120">
        <v>35724</v>
      </c>
      <c r="F93" s="71">
        <f>'Oktoober 97'!B24</f>
        <v>189</v>
      </c>
      <c r="G93" s="71">
        <f>'Oktoober 97'!G24</f>
        <v>426</v>
      </c>
      <c r="H93" s="104">
        <f>'Oktoober 97'!L24</f>
        <v>952</v>
      </c>
      <c r="I93" s="120">
        <v>35755</v>
      </c>
      <c r="J93" s="71">
        <f>'November 97'!B24</f>
        <v>192</v>
      </c>
      <c r="K93" s="71">
        <f>'November 97'!G24</f>
        <v>482</v>
      </c>
      <c r="L93" s="104">
        <f>'November 97'!L24</f>
        <v>1041</v>
      </c>
      <c r="M93" s="120">
        <v>35785</v>
      </c>
      <c r="N93" s="71">
        <f>'Detsember 97'!B24</f>
        <v>201</v>
      </c>
      <c r="O93" s="71">
        <f>'Detsember 97'!G24</f>
        <v>558</v>
      </c>
      <c r="P93" s="104">
        <f>'Detsember 97'!L24</f>
        <v>1083</v>
      </c>
    </row>
    <row r="94" spans="1:16" ht="12.75">
      <c r="A94" s="120">
        <v>35695</v>
      </c>
      <c r="B94" s="71">
        <f>'September 97'!B25</f>
        <v>186</v>
      </c>
      <c r="C94" s="71">
        <f>'September 97'!G25</f>
        <v>418</v>
      </c>
      <c r="D94" s="104">
        <f>'September 97'!L25</f>
        <v>996</v>
      </c>
      <c r="E94" s="120">
        <v>35725</v>
      </c>
      <c r="F94" s="71">
        <f>'Oktoober 97'!B25</f>
        <v>190</v>
      </c>
      <c r="G94" s="71">
        <f>'Oktoober 97'!G25</f>
        <v>427</v>
      </c>
      <c r="H94" s="104">
        <f>'Oktoober 97'!L25</f>
        <v>954</v>
      </c>
      <c r="I94" s="120">
        <v>35756</v>
      </c>
      <c r="J94" s="71">
        <f>'November 97'!B25</f>
        <v>192</v>
      </c>
      <c r="K94" s="71">
        <f>'November 97'!G25</f>
        <v>485</v>
      </c>
      <c r="L94" s="104">
        <f>'November 97'!L25</f>
        <v>1044</v>
      </c>
      <c r="M94" s="120">
        <v>35786</v>
      </c>
      <c r="N94" s="71">
        <f>'Detsember 97'!B25</f>
        <v>201</v>
      </c>
      <c r="O94" s="71">
        <f>'Detsember 97'!G25</f>
        <v>559</v>
      </c>
      <c r="P94" s="104">
        <f>'Detsember 97'!L25</f>
        <v>1083</v>
      </c>
    </row>
    <row r="95" spans="1:16" ht="12.75">
      <c r="A95" s="120">
        <v>35696</v>
      </c>
      <c r="B95" s="71">
        <f>'September 97'!B26</f>
        <v>185</v>
      </c>
      <c r="C95" s="71">
        <f>'September 97'!G26</f>
        <v>418</v>
      </c>
      <c r="D95" s="104">
        <f>'September 97'!L26</f>
        <v>994</v>
      </c>
      <c r="E95" s="120">
        <v>35726</v>
      </c>
      <c r="F95" s="71">
        <f>'Oktoober 97'!B26</f>
        <v>191</v>
      </c>
      <c r="G95" s="71">
        <f>'Oktoober 97'!G26</f>
        <v>428</v>
      </c>
      <c r="H95" s="104">
        <f>'Oktoober 97'!L26</f>
        <v>956</v>
      </c>
      <c r="I95" s="120">
        <v>35757</v>
      </c>
      <c r="J95" s="71">
        <f>'November 97'!B26</f>
        <v>191</v>
      </c>
      <c r="K95" s="71">
        <f>'November 97'!G26</f>
        <v>489</v>
      </c>
      <c r="L95" s="104">
        <f>'November 97'!L26</f>
        <v>1045</v>
      </c>
      <c r="M95" s="120">
        <v>35787</v>
      </c>
      <c r="N95" s="71">
        <f>'Detsember 97'!B26</f>
        <v>202</v>
      </c>
      <c r="O95" s="71">
        <f>'Detsember 97'!G26</f>
        <v>560</v>
      </c>
      <c r="P95" s="104">
        <f>'Detsember 97'!L26</f>
        <v>1083</v>
      </c>
    </row>
    <row r="96" spans="1:16" ht="12.75">
      <c r="A96" s="120">
        <v>35697</v>
      </c>
      <c r="B96" s="71">
        <f>'September 97'!B27</f>
        <v>184</v>
      </c>
      <c r="C96" s="71">
        <f>'September 97'!G27</f>
        <v>418</v>
      </c>
      <c r="D96" s="104">
        <f>'September 97'!L27</f>
        <v>993</v>
      </c>
      <c r="E96" s="120">
        <v>35727</v>
      </c>
      <c r="F96" s="71">
        <f>'Oktoober 97'!B27</f>
        <v>192</v>
      </c>
      <c r="G96" s="71">
        <f>'Oktoober 97'!G27</f>
        <v>430</v>
      </c>
      <c r="H96" s="104">
        <f>'Oktoober 97'!L27</f>
        <v>958</v>
      </c>
      <c r="I96" s="120">
        <v>35758</v>
      </c>
      <c r="J96" s="71">
        <f>'November 97'!B27</f>
        <v>191</v>
      </c>
      <c r="K96" s="71">
        <f>'November 97'!G27</f>
        <v>492</v>
      </c>
      <c r="L96" s="104">
        <f>'November 97'!L27</f>
        <v>1049</v>
      </c>
      <c r="M96" s="120">
        <v>35788</v>
      </c>
      <c r="N96" s="71">
        <f>'Detsember 97'!B27</f>
        <v>202</v>
      </c>
      <c r="O96" s="71">
        <f>'Detsember 97'!G27</f>
        <v>561</v>
      </c>
      <c r="P96" s="104">
        <f>'Detsember 97'!L27</f>
        <v>1082</v>
      </c>
    </row>
    <row r="97" spans="1:16" ht="12.75">
      <c r="A97" s="120">
        <v>35698</v>
      </c>
      <c r="B97" s="71">
        <f>'September 97'!B28</f>
        <v>184</v>
      </c>
      <c r="C97" s="71">
        <f>'September 97'!G28</f>
        <v>418</v>
      </c>
      <c r="D97" s="104">
        <f>'September 97'!L28</f>
        <v>992</v>
      </c>
      <c r="E97" s="120">
        <v>35728</v>
      </c>
      <c r="F97" s="71">
        <f>'Oktoober 97'!B28</f>
        <v>193</v>
      </c>
      <c r="G97" s="71">
        <f>'Oktoober 97'!G28</f>
        <v>431</v>
      </c>
      <c r="H97" s="104">
        <f>'Oktoober 97'!L28</f>
        <v>959</v>
      </c>
      <c r="I97" s="120">
        <v>35759</v>
      </c>
      <c r="J97" s="71">
        <f>'November 97'!B28</f>
        <v>189</v>
      </c>
      <c r="K97" s="71">
        <f>'November 97'!G28</f>
        <v>495</v>
      </c>
      <c r="L97" s="104">
        <f>'November 97'!L28</f>
        <v>1052</v>
      </c>
      <c r="M97" s="120">
        <v>35789</v>
      </c>
      <c r="N97" s="71">
        <f>'Detsember 97'!B28</f>
        <v>202</v>
      </c>
      <c r="O97" s="71">
        <f>'Detsember 97'!G28</f>
        <v>564</v>
      </c>
      <c r="P97" s="104">
        <f>'Detsember 97'!L28</f>
        <v>1082</v>
      </c>
    </row>
    <row r="98" spans="1:16" ht="12.75">
      <c r="A98" s="120">
        <v>35699</v>
      </c>
      <c r="B98" s="71">
        <f>'September 97'!B29</f>
        <v>184</v>
      </c>
      <c r="C98" s="71">
        <f>'September 97'!G29</f>
        <v>418</v>
      </c>
      <c r="D98" s="104">
        <f>'September 97'!L29</f>
        <v>989</v>
      </c>
      <c r="E98" s="120">
        <v>35729</v>
      </c>
      <c r="F98" s="71">
        <f>'Oktoober 97'!B29</f>
        <v>194</v>
      </c>
      <c r="G98" s="71">
        <f>'Oktoober 97'!G29</f>
        <v>432</v>
      </c>
      <c r="H98" s="104">
        <f>'Oktoober 97'!L29</f>
        <v>960</v>
      </c>
      <c r="I98" s="120">
        <v>35760</v>
      </c>
      <c r="J98" s="71">
        <f>'November 97'!B29</f>
        <v>190</v>
      </c>
      <c r="K98" s="71">
        <f>'November 97'!G29</f>
        <v>498</v>
      </c>
      <c r="L98" s="104">
        <f>'November 97'!L29</f>
        <v>1055</v>
      </c>
      <c r="M98" s="120">
        <v>35790</v>
      </c>
      <c r="N98" s="71">
        <f>'Detsember 97'!B29</f>
        <v>202</v>
      </c>
      <c r="O98" s="71">
        <f>'Detsember 97'!G29</f>
        <v>564</v>
      </c>
      <c r="P98" s="104">
        <f>'Detsember 97'!L29</f>
        <v>1082</v>
      </c>
    </row>
    <row r="99" spans="1:16" ht="12.75">
      <c r="A99" s="120">
        <v>35700</v>
      </c>
      <c r="B99" s="71">
        <f>'September 97'!B30</f>
        <v>183</v>
      </c>
      <c r="C99" s="71">
        <f>'September 97'!G30</f>
        <v>418</v>
      </c>
      <c r="D99" s="104">
        <f>'September 97'!L30</f>
        <v>985</v>
      </c>
      <c r="E99" s="120">
        <v>35730</v>
      </c>
      <c r="F99" s="71">
        <f>'Oktoober 97'!B30</f>
        <v>194</v>
      </c>
      <c r="G99" s="71">
        <f>'Oktoober 97'!G30</f>
        <v>433</v>
      </c>
      <c r="H99" s="104">
        <f>'Oktoober 97'!L30</f>
        <v>962</v>
      </c>
      <c r="I99" s="120">
        <v>35761</v>
      </c>
      <c r="J99" s="71">
        <f>'November 97'!B30</f>
        <v>190</v>
      </c>
      <c r="K99" s="71">
        <f>'November 97'!G30</f>
        <v>501</v>
      </c>
      <c r="L99" s="104">
        <f>'November 97'!L30</f>
        <v>1057</v>
      </c>
      <c r="M99" s="120">
        <v>35791</v>
      </c>
      <c r="N99" s="71">
        <f>'Detsember 97'!B30</f>
        <v>202</v>
      </c>
      <c r="O99" s="71">
        <f>'Detsember 97'!G30</f>
        <v>566</v>
      </c>
      <c r="P99" s="104">
        <f>'Detsember 97'!L30</f>
        <v>1083</v>
      </c>
    </row>
    <row r="100" spans="1:16" ht="12.75">
      <c r="A100" s="120">
        <v>35701</v>
      </c>
      <c r="B100" s="71">
        <f>'September 97'!B31</f>
        <v>183</v>
      </c>
      <c r="C100" s="71">
        <f>'September 97'!G31</f>
        <v>418</v>
      </c>
      <c r="D100" s="104">
        <f>'September 97'!L31</f>
        <v>983</v>
      </c>
      <c r="E100" s="120">
        <v>35731</v>
      </c>
      <c r="F100" s="71">
        <f>'Oktoober 97'!B31</f>
        <v>195</v>
      </c>
      <c r="G100" s="71">
        <f>'Oktoober 97'!G31</f>
        <v>433</v>
      </c>
      <c r="H100" s="104">
        <f>'Oktoober 97'!L31</f>
        <v>963</v>
      </c>
      <c r="I100" s="120">
        <v>35762</v>
      </c>
      <c r="J100" s="71">
        <f>'November 97'!B31</f>
        <v>189</v>
      </c>
      <c r="K100" s="71">
        <f>'November 97'!G31</f>
        <v>504</v>
      </c>
      <c r="L100" s="104">
        <f>'November 97'!L31</f>
        <v>1060</v>
      </c>
      <c r="M100" s="120">
        <v>35792</v>
      </c>
      <c r="N100" s="71">
        <f>'Detsember 97'!B31</f>
        <v>202</v>
      </c>
      <c r="O100" s="71">
        <f>'Detsember 97'!G31</f>
        <v>568</v>
      </c>
      <c r="P100" s="104">
        <f>'Detsember 97'!L31</f>
        <v>1083</v>
      </c>
    </row>
    <row r="101" spans="1:16" ht="12.75">
      <c r="A101" s="120">
        <v>35702</v>
      </c>
      <c r="B101" s="71">
        <f>'September 97'!B32</f>
        <v>182</v>
      </c>
      <c r="C101" s="71">
        <f>'September 97'!G32</f>
        <v>417</v>
      </c>
      <c r="D101" s="104">
        <f>'September 97'!L32</f>
        <v>981</v>
      </c>
      <c r="E101" s="120">
        <v>35732</v>
      </c>
      <c r="F101" s="71">
        <f>'Oktoober 97'!B32</f>
        <v>195</v>
      </c>
      <c r="G101" s="71">
        <f>'Oktoober 97'!G32</f>
        <v>434</v>
      </c>
      <c r="H101" s="104">
        <f>'Oktoober 97'!L32</f>
        <v>964</v>
      </c>
      <c r="I101" s="120">
        <v>35763</v>
      </c>
      <c r="J101" s="71">
        <f>'November 97'!B32</f>
        <v>189</v>
      </c>
      <c r="K101" s="71">
        <f>'November 97'!G32</f>
        <v>507</v>
      </c>
      <c r="L101" s="104">
        <f>'November 97'!L32</f>
        <v>1062</v>
      </c>
      <c r="M101" s="120">
        <v>35793</v>
      </c>
      <c r="N101" s="71">
        <f>'Detsember 97'!B32</f>
        <v>202</v>
      </c>
      <c r="O101" s="71">
        <f>'Detsember 97'!G32</f>
        <v>570</v>
      </c>
      <c r="P101" s="104">
        <f>'Detsember 97'!L32</f>
        <v>1082</v>
      </c>
    </row>
    <row r="102" spans="1:16" ht="12.75">
      <c r="A102" s="120">
        <v>35703</v>
      </c>
      <c r="B102" s="71">
        <f>'September 97'!B33</f>
        <v>181</v>
      </c>
      <c r="C102" s="71">
        <f>'September 97'!G33</f>
        <v>417</v>
      </c>
      <c r="D102" s="104">
        <f>'September 97'!L33</f>
        <v>977</v>
      </c>
      <c r="E102" s="120">
        <v>35733</v>
      </c>
      <c r="F102" s="71">
        <f>'Oktoober 97'!B33</f>
        <v>195</v>
      </c>
      <c r="G102" s="71">
        <f>'Oktoober 97'!G33</f>
        <v>435</v>
      </c>
      <c r="H102" s="104">
        <f>'Oktoober 97'!L33</f>
        <v>966</v>
      </c>
      <c r="I102" s="120">
        <v>35764</v>
      </c>
      <c r="J102" s="71">
        <f>'November 97'!B33</f>
        <v>189</v>
      </c>
      <c r="K102" s="71">
        <f>'November 97'!G33</f>
        <v>510</v>
      </c>
      <c r="L102" s="104">
        <f>'November 97'!L33</f>
        <v>1063</v>
      </c>
      <c r="M102" s="120">
        <v>35794</v>
      </c>
      <c r="N102" s="71">
        <f>'Detsember 97'!B33</f>
        <v>202</v>
      </c>
      <c r="O102" s="71">
        <f>'Detsember 97'!G33</f>
        <v>572</v>
      </c>
      <c r="P102" s="104">
        <f>'Detsember 97'!L33</f>
        <v>1082</v>
      </c>
    </row>
    <row r="103" spans="1:16" ht="13.5" thickBot="1">
      <c r="A103" s="121"/>
      <c r="B103" s="108"/>
      <c r="C103" s="108"/>
      <c r="D103" s="109"/>
      <c r="E103" s="121">
        <v>35734</v>
      </c>
      <c r="F103" s="111">
        <f>'Oktoober 97'!B34</f>
        <v>195</v>
      </c>
      <c r="G103" s="111">
        <f>'Oktoober 97'!G34</f>
        <v>436</v>
      </c>
      <c r="H103" s="112">
        <f>'Oktoober 97'!L34</f>
        <v>968</v>
      </c>
      <c r="I103" s="107"/>
      <c r="J103" s="108"/>
      <c r="K103" s="108"/>
      <c r="L103" s="109"/>
      <c r="M103" s="121">
        <v>35795</v>
      </c>
      <c r="N103" s="111">
        <f>'Detsember 97'!B34</f>
        <v>201</v>
      </c>
      <c r="O103" s="111">
        <f>'Detsember 97'!G34</f>
        <v>574</v>
      </c>
      <c r="P103" s="112">
        <f>'Detsember 97'!L34</f>
        <v>1082</v>
      </c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</sheetData>
  <sheetProtection password="8C1B" sheet="1" objects="1" scenarios="1"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&amp;LPINNAVEEALLIKAD&amp;R1997 a. ÜLEMISTE, PAUNKÜLA, SOODLA veeseisud 
(cm üle gr "0")
</oddHeader>
    <oddFooter>&amp;CTALLINNA VK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574218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219</v>
      </c>
      <c r="C4" s="53">
        <v>116</v>
      </c>
      <c r="D4" s="42">
        <v>116</v>
      </c>
      <c r="E4" s="46"/>
      <c r="F4" s="53">
        <v>24</v>
      </c>
      <c r="G4" s="55">
        <v>589</v>
      </c>
      <c r="H4" s="42">
        <v>27</v>
      </c>
      <c r="I4" s="46"/>
      <c r="J4" s="44"/>
      <c r="K4" s="46"/>
      <c r="L4" s="43">
        <v>1106</v>
      </c>
      <c r="M4" s="53">
        <v>524</v>
      </c>
      <c r="N4" s="42">
        <v>59</v>
      </c>
      <c r="O4" s="46"/>
      <c r="P4" s="53"/>
      <c r="Q4" s="42"/>
      <c r="R4" s="46"/>
      <c r="S4" s="53">
        <v>170</v>
      </c>
      <c r="T4" s="42">
        <v>115</v>
      </c>
      <c r="U4" s="46"/>
      <c r="V4" s="44"/>
      <c r="W4" s="46"/>
      <c r="X4" s="178"/>
    </row>
    <row r="5" spans="1:24" s="3" customFormat="1" ht="11.25">
      <c r="A5" s="43">
        <v>2</v>
      </c>
      <c r="B5" s="43">
        <v>218</v>
      </c>
      <c r="C5" s="53">
        <v>112</v>
      </c>
      <c r="D5" s="42">
        <v>112</v>
      </c>
      <c r="E5" s="46"/>
      <c r="F5" s="53">
        <v>24</v>
      </c>
      <c r="G5" s="55">
        <v>589</v>
      </c>
      <c r="H5" s="42">
        <v>28</v>
      </c>
      <c r="I5" s="46"/>
      <c r="J5" s="44"/>
      <c r="K5" s="46"/>
      <c r="L5" s="43">
        <v>1106</v>
      </c>
      <c r="M5" s="53">
        <v>525</v>
      </c>
      <c r="N5" s="42">
        <v>59</v>
      </c>
      <c r="O5" s="46"/>
      <c r="P5" s="53"/>
      <c r="Q5" s="42"/>
      <c r="R5" s="46"/>
      <c r="S5" s="53">
        <v>168</v>
      </c>
      <c r="T5" s="42">
        <v>118</v>
      </c>
      <c r="U5" s="46"/>
      <c r="V5" s="44"/>
      <c r="W5" s="46"/>
      <c r="X5" s="179"/>
    </row>
    <row r="6" spans="1:24" s="3" customFormat="1" ht="11.25">
      <c r="A6" s="43">
        <v>3</v>
      </c>
      <c r="B6" s="43">
        <v>217</v>
      </c>
      <c r="C6" s="53">
        <v>111</v>
      </c>
      <c r="D6" s="42">
        <v>111</v>
      </c>
      <c r="E6" s="46"/>
      <c r="F6" s="53">
        <v>24</v>
      </c>
      <c r="G6" s="55">
        <v>589</v>
      </c>
      <c r="H6" s="42">
        <v>27</v>
      </c>
      <c r="I6" s="46"/>
      <c r="J6" s="44"/>
      <c r="K6" s="46"/>
      <c r="L6" s="43">
        <v>1105</v>
      </c>
      <c r="M6" s="53">
        <v>524</v>
      </c>
      <c r="N6" s="42">
        <v>58</v>
      </c>
      <c r="O6" s="46"/>
      <c r="P6" s="53">
        <v>122</v>
      </c>
      <c r="Q6" s="42">
        <v>120</v>
      </c>
      <c r="R6" s="46"/>
      <c r="S6" s="53">
        <v>168</v>
      </c>
      <c r="T6" s="42">
        <v>120</v>
      </c>
      <c r="U6" s="46"/>
      <c r="V6" s="44">
        <v>69</v>
      </c>
      <c r="W6" s="46"/>
      <c r="X6" s="179"/>
    </row>
    <row r="7" spans="1:24" s="3" customFormat="1" ht="11.25">
      <c r="A7" s="43">
        <v>4</v>
      </c>
      <c r="B7" s="43">
        <v>217</v>
      </c>
      <c r="C7" s="53">
        <v>113</v>
      </c>
      <c r="D7" s="42">
        <v>113</v>
      </c>
      <c r="E7" s="46"/>
      <c r="F7" s="53">
        <v>24</v>
      </c>
      <c r="G7" s="55">
        <v>590</v>
      </c>
      <c r="H7" s="42">
        <v>27</v>
      </c>
      <c r="I7" s="46"/>
      <c r="J7" s="44"/>
      <c r="K7" s="46"/>
      <c r="L7" s="43">
        <v>1105</v>
      </c>
      <c r="M7" s="53">
        <v>524</v>
      </c>
      <c r="N7" s="42">
        <v>59</v>
      </c>
      <c r="O7" s="46"/>
      <c r="P7" s="53"/>
      <c r="Q7" s="42"/>
      <c r="R7" s="46"/>
      <c r="S7" s="53">
        <v>170</v>
      </c>
      <c r="T7" s="42">
        <v>112</v>
      </c>
      <c r="U7" s="46"/>
      <c r="V7" s="44"/>
      <c r="W7" s="46"/>
      <c r="X7" s="179"/>
    </row>
    <row r="8" spans="1:24" s="3" customFormat="1" ht="11.25">
      <c r="A8" s="43">
        <v>5</v>
      </c>
      <c r="B8" s="43">
        <v>217</v>
      </c>
      <c r="C8" s="53">
        <v>114</v>
      </c>
      <c r="D8" s="42">
        <v>114</v>
      </c>
      <c r="E8" s="46"/>
      <c r="F8" s="53">
        <v>24</v>
      </c>
      <c r="G8" s="55">
        <v>591</v>
      </c>
      <c r="H8" s="42">
        <v>28</v>
      </c>
      <c r="I8" s="46"/>
      <c r="J8" s="44"/>
      <c r="K8" s="46"/>
      <c r="L8" s="43">
        <v>1106</v>
      </c>
      <c r="M8" s="53">
        <v>525</v>
      </c>
      <c r="N8" s="42">
        <v>59</v>
      </c>
      <c r="O8" s="46"/>
      <c r="P8" s="53">
        <v>115</v>
      </c>
      <c r="Q8" s="42">
        <v>113</v>
      </c>
      <c r="R8" s="46"/>
      <c r="S8" s="53">
        <v>172</v>
      </c>
      <c r="T8" s="42">
        <v>107</v>
      </c>
      <c r="U8" s="46"/>
      <c r="V8" s="44">
        <v>70</v>
      </c>
      <c r="W8" s="46">
        <v>1.39</v>
      </c>
      <c r="X8" s="179"/>
    </row>
    <row r="9" spans="1:24" s="3" customFormat="1" ht="11.25">
      <c r="A9" s="43">
        <v>6</v>
      </c>
      <c r="B9" s="43">
        <v>216</v>
      </c>
      <c r="C9" s="53">
        <v>113</v>
      </c>
      <c r="D9" s="42">
        <v>113</v>
      </c>
      <c r="E9" s="46"/>
      <c r="F9" s="53">
        <v>0</v>
      </c>
      <c r="G9" s="55">
        <v>591</v>
      </c>
      <c r="H9" s="42">
        <v>27</v>
      </c>
      <c r="I9" s="46"/>
      <c r="J9" s="44"/>
      <c r="K9" s="46"/>
      <c r="L9" s="43">
        <v>1106</v>
      </c>
      <c r="M9" s="53">
        <v>524</v>
      </c>
      <c r="N9" s="42">
        <v>59</v>
      </c>
      <c r="O9" s="46"/>
      <c r="P9" s="53"/>
      <c r="Q9" s="42"/>
      <c r="R9" s="46"/>
      <c r="S9" s="53">
        <v>172</v>
      </c>
      <c r="T9" s="42">
        <v>111</v>
      </c>
      <c r="U9" s="46"/>
      <c r="V9" s="44"/>
      <c r="W9" s="46"/>
      <c r="X9" s="179"/>
    </row>
    <row r="10" spans="1:24" s="3" customFormat="1" ht="11.25">
      <c r="A10" s="43">
        <v>7</v>
      </c>
      <c r="B10" s="43">
        <v>216</v>
      </c>
      <c r="C10" s="53">
        <v>113</v>
      </c>
      <c r="D10" s="42">
        <v>113</v>
      </c>
      <c r="E10" s="46"/>
      <c r="F10" s="53">
        <v>0</v>
      </c>
      <c r="G10" s="55">
        <v>591</v>
      </c>
      <c r="H10" s="42">
        <v>27</v>
      </c>
      <c r="I10" s="46"/>
      <c r="J10" s="44"/>
      <c r="K10" s="46"/>
      <c r="L10" s="43">
        <v>1106</v>
      </c>
      <c r="M10" s="53">
        <v>523</v>
      </c>
      <c r="N10" s="42">
        <v>58</v>
      </c>
      <c r="O10" s="46"/>
      <c r="P10" s="53">
        <v>112</v>
      </c>
      <c r="Q10" s="42">
        <v>110</v>
      </c>
      <c r="R10" s="46"/>
      <c r="S10" s="53">
        <v>174</v>
      </c>
      <c r="T10" s="42">
        <v>111</v>
      </c>
      <c r="U10" s="46"/>
      <c r="V10" s="44">
        <v>70</v>
      </c>
      <c r="W10" s="46"/>
      <c r="X10" s="179"/>
    </row>
    <row r="11" spans="1:24" s="3" customFormat="1" ht="11.25">
      <c r="A11" s="43">
        <v>8</v>
      </c>
      <c r="B11" s="43">
        <v>216</v>
      </c>
      <c r="C11" s="53">
        <v>115</v>
      </c>
      <c r="D11" s="42">
        <v>115</v>
      </c>
      <c r="E11" s="46"/>
      <c r="F11" s="53">
        <v>0</v>
      </c>
      <c r="G11" s="55">
        <v>592</v>
      </c>
      <c r="H11" s="42">
        <v>29</v>
      </c>
      <c r="I11" s="46"/>
      <c r="J11" s="44"/>
      <c r="K11" s="46"/>
      <c r="L11" s="43">
        <v>1106</v>
      </c>
      <c r="M11" s="53">
        <v>526</v>
      </c>
      <c r="N11" s="42">
        <v>62</v>
      </c>
      <c r="O11" s="46"/>
      <c r="P11" s="53"/>
      <c r="Q11" s="42"/>
      <c r="R11" s="46"/>
      <c r="S11" s="53">
        <v>177</v>
      </c>
      <c r="T11" s="42">
        <v>115</v>
      </c>
      <c r="U11" s="46"/>
      <c r="V11" s="44"/>
      <c r="W11" s="46"/>
      <c r="X11" s="179"/>
    </row>
    <row r="12" spans="1:24" s="3" customFormat="1" ht="11.25">
      <c r="A12" s="43">
        <v>9</v>
      </c>
      <c r="B12" s="43">
        <v>217</v>
      </c>
      <c r="C12" s="53">
        <v>120</v>
      </c>
      <c r="D12" s="42">
        <v>120</v>
      </c>
      <c r="E12" s="46"/>
      <c r="F12" s="53">
        <v>0</v>
      </c>
      <c r="G12" s="55">
        <v>591</v>
      </c>
      <c r="H12" s="42">
        <v>29</v>
      </c>
      <c r="I12" s="46"/>
      <c r="J12" s="44"/>
      <c r="K12" s="46"/>
      <c r="L12" s="43">
        <v>1107</v>
      </c>
      <c r="M12" s="53">
        <v>526</v>
      </c>
      <c r="N12" s="42">
        <v>61</v>
      </c>
      <c r="O12" s="46"/>
      <c r="P12" s="53"/>
      <c r="Q12" s="42"/>
      <c r="R12" s="46"/>
      <c r="S12" s="53">
        <v>178</v>
      </c>
      <c r="T12" s="42">
        <v>121</v>
      </c>
      <c r="U12" s="46"/>
      <c r="V12" s="44"/>
      <c r="W12" s="46"/>
      <c r="X12" s="179"/>
    </row>
    <row r="13" spans="1:24" s="3" customFormat="1" ht="11.25">
      <c r="A13" s="43">
        <v>10</v>
      </c>
      <c r="B13" s="43">
        <v>218</v>
      </c>
      <c r="C13" s="53">
        <v>122</v>
      </c>
      <c r="D13" s="42">
        <v>122</v>
      </c>
      <c r="E13" s="46"/>
      <c r="F13" s="53">
        <v>0</v>
      </c>
      <c r="G13" s="55">
        <v>591</v>
      </c>
      <c r="H13" s="42">
        <v>31</v>
      </c>
      <c r="I13" s="46"/>
      <c r="J13" s="44"/>
      <c r="K13" s="46"/>
      <c r="L13" s="43">
        <v>1108</v>
      </c>
      <c r="M13" s="53">
        <v>526</v>
      </c>
      <c r="N13" s="42">
        <v>61</v>
      </c>
      <c r="O13" s="46"/>
      <c r="P13" s="53">
        <v>116</v>
      </c>
      <c r="Q13" s="42">
        <v>114</v>
      </c>
      <c r="R13" s="46"/>
      <c r="S13" s="53">
        <v>181</v>
      </c>
      <c r="T13" s="42">
        <v>127</v>
      </c>
      <c r="U13" s="46"/>
      <c r="V13" s="44">
        <v>84</v>
      </c>
      <c r="W13" s="46"/>
      <c r="X13" s="179"/>
    </row>
    <row r="14" spans="1:24" s="3" customFormat="1" ht="11.25">
      <c r="A14" s="43">
        <v>11</v>
      </c>
      <c r="B14" s="43">
        <v>218</v>
      </c>
      <c r="C14" s="53">
        <v>124</v>
      </c>
      <c r="D14" s="42">
        <v>124</v>
      </c>
      <c r="E14" s="46"/>
      <c r="F14" s="53">
        <v>0</v>
      </c>
      <c r="G14" s="55">
        <v>591</v>
      </c>
      <c r="H14" s="42">
        <v>31</v>
      </c>
      <c r="I14" s="46">
        <v>0.69</v>
      </c>
      <c r="J14" s="44"/>
      <c r="K14" s="46"/>
      <c r="L14" s="43">
        <v>1108</v>
      </c>
      <c r="M14" s="53">
        <v>527</v>
      </c>
      <c r="N14" s="42">
        <v>65</v>
      </c>
      <c r="O14" s="46"/>
      <c r="P14" s="53"/>
      <c r="Q14" s="42"/>
      <c r="R14" s="46"/>
      <c r="S14" s="53">
        <v>181</v>
      </c>
      <c r="T14" s="42">
        <v>128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220</v>
      </c>
      <c r="C15" s="53">
        <v>116</v>
      </c>
      <c r="D15" s="42">
        <v>116</v>
      </c>
      <c r="E15" s="46">
        <v>0.87</v>
      </c>
      <c r="F15" s="53">
        <v>0</v>
      </c>
      <c r="G15" s="55">
        <v>592</v>
      </c>
      <c r="H15" s="42">
        <v>32</v>
      </c>
      <c r="I15" s="46"/>
      <c r="J15" s="44"/>
      <c r="K15" s="46"/>
      <c r="L15" s="43">
        <v>1107</v>
      </c>
      <c r="M15" s="53">
        <v>528</v>
      </c>
      <c r="N15" s="42">
        <v>66</v>
      </c>
      <c r="O15" s="46"/>
      <c r="P15" s="53">
        <v>122</v>
      </c>
      <c r="Q15" s="42">
        <v>120</v>
      </c>
      <c r="R15" s="46"/>
      <c r="S15" s="53">
        <v>180</v>
      </c>
      <c r="T15" s="42">
        <v>132</v>
      </c>
      <c r="U15" s="46"/>
      <c r="V15" s="44">
        <v>90</v>
      </c>
      <c r="W15" s="46"/>
      <c r="X15" s="179"/>
    </row>
    <row r="16" spans="1:24" s="3" customFormat="1" ht="11.25">
      <c r="A16" s="43">
        <v>13</v>
      </c>
      <c r="B16" s="43">
        <v>220</v>
      </c>
      <c r="C16" s="53">
        <v>116</v>
      </c>
      <c r="D16" s="42">
        <v>76</v>
      </c>
      <c r="E16" s="46"/>
      <c r="F16" s="53">
        <v>0</v>
      </c>
      <c r="G16" s="55">
        <v>592</v>
      </c>
      <c r="H16" s="42">
        <v>32</v>
      </c>
      <c r="I16" s="46"/>
      <c r="J16" s="44"/>
      <c r="K16" s="46"/>
      <c r="L16" s="43">
        <v>1108</v>
      </c>
      <c r="M16" s="53">
        <v>528</v>
      </c>
      <c r="N16" s="42">
        <v>66</v>
      </c>
      <c r="O16" s="46"/>
      <c r="P16" s="53">
        <v>124</v>
      </c>
      <c r="Q16" s="42">
        <v>122</v>
      </c>
      <c r="R16" s="46">
        <v>0.89</v>
      </c>
      <c r="S16" s="53">
        <v>182</v>
      </c>
      <c r="T16" s="42">
        <v>133</v>
      </c>
      <c r="U16" s="46"/>
      <c r="V16" s="44"/>
      <c r="W16" s="46"/>
      <c r="X16" s="179"/>
    </row>
    <row r="17" spans="1:24" s="3" customFormat="1" ht="11.25">
      <c r="A17" s="43">
        <v>14</v>
      </c>
      <c r="B17" s="43">
        <v>220</v>
      </c>
      <c r="C17" s="53">
        <v>117</v>
      </c>
      <c r="D17" s="42">
        <v>79</v>
      </c>
      <c r="E17" s="46"/>
      <c r="F17" s="53">
        <v>0</v>
      </c>
      <c r="G17" s="55">
        <v>592</v>
      </c>
      <c r="H17" s="42">
        <v>33</v>
      </c>
      <c r="I17" s="46"/>
      <c r="J17" s="44"/>
      <c r="K17" s="46"/>
      <c r="L17" s="43">
        <v>1108</v>
      </c>
      <c r="M17" s="53">
        <v>528</v>
      </c>
      <c r="N17" s="42">
        <v>67</v>
      </c>
      <c r="O17" s="46"/>
      <c r="P17" s="53">
        <v>124</v>
      </c>
      <c r="Q17" s="42">
        <v>122</v>
      </c>
      <c r="R17" s="46"/>
      <c r="S17" s="53">
        <v>185</v>
      </c>
      <c r="T17" s="42">
        <v>135</v>
      </c>
      <c r="U17" s="46">
        <v>1.95</v>
      </c>
      <c r="V17" s="44">
        <v>98</v>
      </c>
      <c r="W17" s="46"/>
      <c r="X17" s="179"/>
    </row>
    <row r="18" spans="1:24" s="3" customFormat="1" ht="11.25">
      <c r="A18" s="43">
        <v>15</v>
      </c>
      <c r="B18" s="43">
        <v>219</v>
      </c>
      <c r="C18" s="53">
        <v>116</v>
      </c>
      <c r="D18" s="42">
        <v>65</v>
      </c>
      <c r="E18" s="46"/>
      <c r="F18" s="53">
        <v>0</v>
      </c>
      <c r="G18" s="55">
        <v>591</v>
      </c>
      <c r="H18" s="42">
        <v>32</v>
      </c>
      <c r="I18" s="46"/>
      <c r="J18" s="44"/>
      <c r="K18" s="46"/>
      <c r="L18" s="43">
        <v>1108</v>
      </c>
      <c r="M18" s="53">
        <v>529</v>
      </c>
      <c r="N18" s="42">
        <v>67</v>
      </c>
      <c r="O18" s="46"/>
      <c r="P18" s="53"/>
      <c r="Q18" s="42"/>
      <c r="R18" s="46"/>
      <c r="S18" s="53">
        <v>185</v>
      </c>
      <c r="T18" s="42">
        <v>143</v>
      </c>
      <c r="U18" s="46"/>
      <c r="V18" s="44"/>
      <c r="W18" s="46"/>
      <c r="X18" s="179"/>
    </row>
    <row r="19" spans="1:24" s="3" customFormat="1" ht="11.25">
      <c r="A19" s="43">
        <v>16</v>
      </c>
      <c r="B19" s="43">
        <v>219</v>
      </c>
      <c r="C19" s="53">
        <v>112</v>
      </c>
      <c r="D19" s="42">
        <v>63</v>
      </c>
      <c r="E19" s="46"/>
      <c r="F19" s="53">
        <v>0</v>
      </c>
      <c r="G19" s="55">
        <v>591</v>
      </c>
      <c r="H19" s="42">
        <v>32</v>
      </c>
      <c r="I19" s="46"/>
      <c r="J19" s="44"/>
      <c r="K19" s="46"/>
      <c r="L19" s="43">
        <v>1108</v>
      </c>
      <c r="M19" s="53">
        <v>528</v>
      </c>
      <c r="N19" s="42">
        <v>66</v>
      </c>
      <c r="O19" s="46"/>
      <c r="P19" s="53"/>
      <c r="Q19" s="42"/>
      <c r="R19" s="46"/>
      <c r="S19" s="53">
        <v>184</v>
      </c>
      <c r="T19" s="42">
        <v>143</v>
      </c>
      <c r="U19" s="46"/>
      <c r="V19" s="44"/>
      <c r="W19" s="46"/>
      <c r="X19" s="179"/>
    </row>
    <row r="20" spans="1:24" s="3" customFormat="1" ht="11.25">
      <c r="A20" s="43">
        <v>17</v>
      </c>
      <c r="B20" s="43">
        <v>218</v>
      </c>
      <c r="C20" s="53">
        <v>110</v>
      </c>
      <c r="D20" s="42">
        <v>63</v>
      </c>
      <c r="E20" s="46"/>
      <c r="F20" s="53">
        <v>0</v>
      </c>
      <c r="G20" s="55">
        <v>591</v>
      </c>
      <c r="H20" s="42">
        <v>32</v>
      </c>
      <c r="I20" s="46"/>
      <c r="J20" s="44"/>
      <c r="K20" s="46"/>
      <c r="L20" s="43">
        <v>1109</v>
      </c>
      <c r="M20" s="53">
        <v>527</v>
      </c>
      <c r="N20" s="42">
        <v>65</v>
      </c>
      <c r="O20" s="46"/>
      <c r="P20" s="53">
        <v>123</v>
      </c>
      <c r="Q20" s="42">
        <v>121</v>
      </c>
      <c r="R20" s="46"/>
      <c r="S20" s="53">
        <v>184</v>
      </c>
      <c r="T20" s="42">
        <v>142</v>
      </c>
      <c r="U20" s="46"/>
      <c r="V20" s="44">
        <v>90</v>
      </c>
      <c r="W20" s="46"/>
      <c r="X20" s="179"/>
    </row>
    <row r="21" spans="1:24" s="3" customFormat="1" ht="11.25">
      <c r="A21" s="43">
        <v>18</v>
      </c>
      <c r="B21" s="43">
        <v>217</v>
      </c>
      <c r="C21" s="53">
        <v>112</v>
      </c>
      <c r="D21" s="42">
        <v>64</v>
      </c>
      <c r="E21" s="46"/>
      <c r="F21" s="53">
        <v>0</v>
      </c>
      <c r="G21" s="55">
        <v>590</v>
      </c>
      <c r="H21" s="42">
        <v>31</v>
      </c>
      <c r="I21" s="46"/>
      <c r="J21" s="44"/>
      <c r="K21" s="46"/>
      <c r="L21" s="43">
        <v>1108</v>
      </c>
      <c r="M21" s="53">
        <v>525</v>
      </c>
      <c r="N21" s="42">
        <v>63</v>
      </c>
      <c r="O21" s="46"/>
      <c r="P21" s="53"/>
      <c r="Q21" s="42"/>
      <c r="R21" s="46"/>
      <c r="S21" s="53">
        <v>184</v>
      </c>
      <c r="T21" s="42">
        <v>142</v>
      </c>
      <c r="U21" s="46"/>
      <c r="V21" s="44"/>
      <c r="W21" s="46"/>
      <c r="X21" s="179"/>
    </row>
    <row r="22" spans="1:24" s="3" customFormat="1" ht="11.25">
      <c r="A22" s="43">
        <v>19</v>
      </c>
      <c r="B22" s="43">
        <v>216</v>
      </c>
      <c r="C22" s="53">
        <v>110</v>
      </c>
      <c r="D22" s="42">
        <v>66</v>
      </c>
      <c r="E22" s="46"/>
      <c r="F22" s="53">
        <v>0</v>
      </c>
      <c r="G22" s="55">
        <v>589</v>
      </c>
      <c r="H22" s="42">
        <v>31</v>
      </c>
      <c r="I22" s="46"/>
      <c r="J22" s="44"/>
      <c r="K22" s="46"/>
      <c r="L22" s="43">
        <v>1107</v>
      </c>
      <c r="M22" s="53">
        <v>526</v>
      </c>
      <c r="N22" s="42">
        <v>63</v>
      </c>
      <c r="O22" s="46"/>
      <c r="P22" s="53">
        <v>123</v>
      </c>
      <c r="Q22" s="42">
        <v>121</v>
      </c>
      <c r="R22" s="46"/>
      <c r="S22" s="53">
        <v>184</v>
      </c>
      <c r="T22" s="42">
        <v>134</v>
      </c>
      <c r="U22" s="46"/>
      <c r="V22" s="44">
        <v>85</v>
      </c>
      <c r="W22" s="46"/>
      <c r="X22" s="179"/>
    </row>
    <row r="23" spans="1:24" s="3" customFormat="1" ht="11.25">
      <c r="A23" s="43">
        <v>20</v>
      </c>
      <c r="B23" s="43">
        <v>215</v>
      </c>
      <c r="C23" s="53">
        <v>108</v>
      </c>
      <c r="D23" s="42">
        <v>66</v>
      </c>
      <c r="E23" s="46"/>
      <c r="F23" s="53">
        <v>0</v>
      </c>
      <c r="G23" s="55">
        <v>588</v>
      </c>
      <c r="H23" s="42">
        <v>30</v>
      </c>
      <c r="I23" s="46"/>
      <c r="J23" s="44"/>
      <c r="K23" s="46"/>
      <c r="L23" s="43">
        <v>1107</v>
      </c>
      <c r="M23" s="53">
        <v>526</v>
      </c>
      <c r="N23" s="42">
        <v>62</v>
      </c>
      <c r="O23" s="46"/>
      <c r="P23" s="53"/>
      <c r="Q23" s="42"/>
      <c r="R23" s="46"/>
      <c r="S23" s="53">
        <v>184</v>
      </c>
      <c r="T23" s="42">
        <v>132</v>
      </c>
      <c r="U23" s="46"/>
      <c r="V23" s="44"/>
      <c r="W23" s="46"/>
      <c r="X23" s="179"/>
    </row>
    <row r="24" spans="1:24" s="3" customFormat="1" ht="11.25">
      <c r="A24" s="43">
        <v>21</v>
      </c>
      <c r="B24" s="43">
        <v>214</v>
      </c>
      <c r="C24" s="53">
        <v>108</v>
      </c>
      <c r="D24" s="42">
        <v>65</v>
      </c>
      <c r="E24" s="46"/>
      <c r="F24" s="53">
        <v>0</v>
      </c>
      <c r="G24" s="55">
        <v>588</v>
      </c>
      <c r="H24" s="42">
        <v>30</v>
      </c>
      <c r="I24" s="46"/>
      <c r="J24" s="44"/>
      <c r="K24" s="46"/>
      <c r="L24" s="43">
        <v>1107</v>
      </c>
      <c r="M24" s="53">
        <v>526</v>
      </c>
      <c r="N24" s="42">
        <v>62</v>
      </c>
      <c r="O24" s="46"/>
      <c r="P24" s="53">
        <v>122</v>
      </c>
      <c r="Q24" s="42">
        <v>120</v>
      </c>
      <c r="R24" s="46"/>
      <c r="S24" s="53">
        <v>184</v>
      </c>
      <c r="T24" s="42">
        <v>133</v>
      </c>
      <c r="U24" s="46"/>
      <c r="V24" s="44">
        <v>85</v>
      </c>
      <c r="W24" s="46">
        <v>2.01</v>
      </c>
      <c r="X24" s="179"/>
    </row>
    <row r="25" spans="1:24" s="3" customFormat="1" ht="11.25">
      <c r="A25" s="43">
        <v>22</v>
      </c>
      <c r="B25" s="43">
        <v>214</v>
      </c>
      <c r="C25" s="53">
        <v>108</v>
      </c>
      <c r="D25" s="42">
        <v>64</v>
      </c>
      <c r="E25" s="46"/>
      <c r="F25" s="53">
        <v>0</v>
      </c>
      <c r="G25" s="55">
        <v>588</v>
      </c>
      <c r="H25" s="42">
        <v>31</v>
      </c>
      <c r="I25" s="46"/>
      <c r="J25" s="44"/>
      <c r="K25" s="46"/>
      <c r="L25" s="43">
        <v>1107</v>
      </c>
      <c r="M25" s="53">
        <v>526</v>
      </c>
      <c r="N25" s="42">
        <v>62</v>
      </c>
      <c r="O25" s="46"/>
      <c r="P25" s="53"/>
      <c r="Q25" s="42"/>
      <c r="R25" s="46"/>
      <c r="S25" s="53">
        <v>183</v>
      </c>
      <c r="T25" s="42">
        <v>134</v>
      </c>
      <c r="U25" s="46"/>
      <c r="V25" s="44"/>
      <c r="W25" s="46"/>
      <c r="X25" s="179"/>
    </row>
    <row r="26" spans="1:24" s="3" customFormat="1" ht="11.25">
      <c r="A26" s="43">
        <v>23</v>
      </c>
      <c r="B26" s="43">
        <v>213</v>
      </c>
      <c r="C26" s="53">
        <v>108</v>
      </c>
      <c r="D26" s="42">
        <v>64</v>
      </c>
      <c r="E26" s="46"/>
      <c r="F26" s="53">
        <v>0</v>
      </c>
      <c r="G26" s="55">
        <v>588</v>
      </c>
      <c r="H26" s="42">
        <v>31</v>
      </c>
      <c r="I26" s="46"/>
      <c r="J26" s="44"/>
      <c r="K26" s="46"/>
      <c r="L26" s="43">
        <v>1107</v>
      </c>
      <c r="M26" s="53">
        <v>528</v>
      </c>
      <c r="N26" s="42">
        <v>65</v>
      </c>
      <c r="O26" s="46"/>
      <c r="P26" s="53"/>
      <c r="Q26" s="42"/>
      <c r="R26" s="46"/>
      <c r="S26" s="53">
        <v>183</v>
      </c>
      <c r="T26" s="42">
        <v>135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213</v>
      </c>
      <c r="C27" s="53">
        <v>111</v>
      </c>
      <c r="D27" s="42">
        <v>65</v>
      </c>
      <c r="E27" s="46"/>
      <c r="F27" s="53">
        <v>0</v>
      </c>
      <c r="G27" s="55">
        <v>587</v>
      </c>
      <c r="H27" s="42">
        <v>32</v>
      </c>
      <c r="I27" s="46"/>
      <c r="J27" s="44"/>
      <c r="K27" s="46"/>
      <c r="L27" s="43">
        <v>1108</v>
      </c>
      <c r="M27" s="53">
        <v>529</v>
      </c>
      <c r="N27" s="42">
        <v>67</v>
      </c>
      <c r="O27" s="46"/>
      <c r="P27" s="53">
        <v>126</v>
      </c>
      <c r="Q27" s="42">
        <v>124</v>
      </c>
      <c r="R27" s="46"/>
      <c r="S27" s="53">
        <v>186</v>
      </c>
      <c r="T27" s="42">
        <v>138</v>
      </c>
      <c r="U27" s="46"/>
      <c r="V27" s="44"/>
      <c r="W27" s="46"/>
      <c r="X27" s="179"/>
    </row>
    <row r="28" spans="1:24" s="3" customFormat="1" ht="11.25">
      <c r="A28" s="43">
        <v>25</v>
      </c>
      <c r="B28" s="43">
        <v>213</v>
      </c>
      <c r="C28" s="53">
        <v>122</v>
      </c>
      <c r="D28" s="42">
        <v>82</v>
      </c>
      <c r="E28" s="46"/>
      <c r="F28" s="53">
        <v>0</v>
      </c>
      <c r="G28" s="55">
        <v>587</v>
      </c>
      <c r="H28" s="42">
        <v>39</v>
      </c>
      <c r="I28" s="46"/>
      <c r="J28" s="44"/>
      <c r="K28" s="46"/>
      <c r="L28" s="43">
        <v>1109</v>
      </c>
      <c r="M28" s="53">
        <v>531</v>
      </c>
      <c r="N28" s="42">
        <v>71</v>
      </c>
      <c r="O28" s="46"/>
      <c r="P28" s="53">
        <v>131</v>
      </c>
      <c r="Q28" s="42">
        <v>129</v>
      </c>
      <c r="R28" s="46"/>
      <c r="S28" s="53">
        <v>195</v>
      </c>
      <c r="T28" s="42">
        <v>136</v>
      </c>
      <c r="U28" s="46"/>
      <c r="V28" s="44"/>
      <c r="W28" s="46"/>
      <c r="X28" s="179" t="s">
        <v>53</v>
      </c>
    </row>
    <row r="29" spans="1:24" s="3" customFormat="1" ht="11.25">
      <c r="A29" s="43">
        <v>26</v>
      </c>
      <c r="B29" s="43">
        <v>217</v>
      </c>
      <c r="C29" s="53">
        <v>142</v>
      </c>
      <c r="D29" s="42">
        <v>70</v>
      </c>
      <c r="E29" s="46"/>
      <c r="F29" s="53">
        <v>0</v>
      </c>
      <c r="G29" s="55">
        <v>588</v>
      </c>
      <c r="H29" s="42">
        <v>63</v>
      </c>
      <c r="I29" s="46"/>
      <c r="J29" s="44"/>
      <c r="K29" s="46"/>
      <c r="L29" s="43">
        <v>1111</v>
      </c>
      <c r="M29" s="53">
        <v>541</v>
      </c>
      <c r="N29" s="42">
        <v>89</v>
      </c>
      <c r="O29" s="46"/>
      <c r="P29" s="53">
        <v>164</v>
      </c>
      <c r="Q29" s="42">
        <v>162</v>
      </c>
      <c r="R29" s="46"/>
      <c r="S29" s="53">
        <v>214</v>
      </c>
      <c r="T29" s="42">
        <v>160</v>
      </c>
      <c r="U29" s="46"/>
      <c r="V29" s="44">
        <v>145</v>
      </c>
      <c r="W29" s="46"/>
      <c r="X29" s="179"/>
    </row>
    <row r="30" spans="1:24" s="3" customFormat="1" ht="11.25">
      <c r="A30" s="43">
        <v>27</v>
      </c>
      <c r="B30" s="43">
        <v>220</v>
      </c>
      <c r="C30" s="53">
        <v>156</v>
      </c>
      <c r="D30" s="42">
        <v>70</v>
      </c>
      <c r="E30" s="46"/>
      <c r="F30" s="53">
        <v>0</v>
      </c>
      <c r="G30" s="55">
        <v>589</v>
      </c>
      <c r="H30" s="42">
        <v>73</v>
      </c>
      <c r="I30" s="46"/>
      <c r="J30" s="44"/>
      <c r="K30" s="46"/>
      <c r="L30" s="43">
        <v>1114</v>
      </c>
      <c r="M30" s="53">
        <v>551</v>
      </c>
      <c r="N30" s="42">
        <v>102</v>
      </c>
      <c r="O30" s="46"/>
      <c r="P30" s="53">
        <v>176</v>
      </c>
      <c r="Q30" s="42">
        <v>174</v>
      </c>
      <c r="R30" s="46"/>
      <c r="S30" s="53">
        <v>223</v>
      </c>
      <c r="T30" s="42">
        <v>170</v>
      </c>
      <c r="U30" s="46">
        <v>4.07</v>
      </c>
      <c r="V30" s="44"/>
      <c r="W30" s="46"/>
      <c r="X30" s="179" t="s">
        <v>60</v>
      </c>
    </row>
    <row r="31" spans="1:24" s="3" customFormat="1" ht="11.25">
      <c r="A31" s="43">
        <v>28</v>
      </c>
      <c r="B31" s="43">
        <v>222</v>
      </c>
      <c r="C31" s="53">
        <v>164</v>
      </c>
      <c r="D31" s="42">
        <v>68</v>
      </c>
      <c r="E31" s="46"/>
      <c r="F31" s="53">
        <v>0</v>
      </c>
      <c r="G31" s="55">
        <v>590</v>
      </c>
      <c r="H31" s="42">
        <v>69</v>
      </c>
      <c r="I31" s="145">
        <v>2.5</v>
      </c>
      <c r="J31" s="44"/>
      <c r="K31" s="46"/>
      <c r="L31" s="43">
        <v>1116</v>
      </c>
      <c r="M31" s="53">
        <v>547</v>
      </c>
      <c r="N31" s="42">
        <v>95</v>
      </c>
      <c r="O31" s="46">
        <v>1.27</v>
      </c>
      <c r="P31" s="53">
        <v>175</v>
      </c>
      <c r="Q31" s="42">
        <v>173</v>
      </c>
      <c r="R31" s="46"/>
      <c r="S31" s="53">
        <v>216</v>
      </c>
      <c r="T31" s="42">
        <v>118</v>
      </c>
      <c r="U31" s="46"/>
      <c r="V31" s="44">
        <v>192</v>
      </c>
      <c r="W31" s="46"/>
      <c r="X31" s="179" t="s">
        <v>54</v>
      </c>
    </row>
    <row r="32" spans="1:24" s="3" customFormat="1" ht="11.25">
      <c r="A32" s="43">
        <v>29</v>
      </c>
      <c r="B32" s="43"/>
      <c r="C32" s="53"/>
      <c r="D32" s="42"/>
      <c r="E32" s="46"/>
      <c r="F32" s="53"/>
      <c r="G32" s="55"/>
      <c r="H32" s="42"/>
      <c r="I32" s="46"/>
      <c r="J32" s="44"/>
      <c r="K32" s="46"/>
      <c r="L32" s="43"/>
      <c r="M32" s="53"/>
      <c r="N32" s="42"/>
      <c r="O32" s="46"/>
      <c r="P32" s="53"/>
      <c r="Q32" s="42"/>
      <c r="R32" s="46"/>
      <c r="S32" s="53"/>
      <c r="T32" s="42"/>
      <c r="U32" s="46"/>
      <c r="V32" s="44"/>
      <c r="W32" s="46"/>
      <c r="X32" s="179"/>
    </row>
    <row r="33" spans="1:24" s="3" customFormat="1" ht="11.25">
      <c r="A33" s="43">
        <v>30</v>
      </c>
      <c r="B33" s="43"/>
      <c r="C33" s="53"/>
      <c r="D33" s="42"/>
      <c r="E33" s="46"/>
      <c r="F33" s="53"/>
      <c r="G33" s="55"/>
      <c r="H33" s="42"/>
      <c r="I33" s="46"/>
      <c r="J33" s="44"/>
      <c r="K33" s="46"/>
      <c r="L33" s="43"/>
      <c r="M33" s="53"/>
      <c r="N33" s="42"/>
      <c r="O33" s="46"/>
      <c r="P33" s="53"/>
      <c r="Q33" s="42"/>
      <c r="R33" s="46"/>
      <c r="S33" s="53"/>
      <c r="T33" s="42"/>
      <c r="U33" s="46"/>
      <c r="V33" s="44"/>
      <c r="W33" s="46"/>
      <c r="X33" s="179"/>
    </row>
    <row r="34" spans="1:24" s="3" customFormat="1" ht="12" thickBot="1">
      <c r="A34" s="41">
        <v>31</v>
      </c>
      <c r="B34" s="41"/>
      <c r="C34" s="56"/>
      <c r="D34" s="52"/>
      <c r="E34" s="36"/>
      <c r="F34" s="56"/>
      <c r="G34" s="58"/>
      <c r="H34" s="52"/>
      <c r="I34" s="36"/>
      <c r="J34" s="35"/>
      <c r="K34" s="36"/>
      <c r="L34" s="4"/>
      <c r="M34" s="54"/>
      <c r="N34" s="48"/>
      <c r="O34" s="49"/>
      <c r="P34" s="54"/>
      <c r="Q34" s="48"/>
      <c r="R34" s="49"/>
      <c r="S34" s="54"/>
      <c r="T34" s="48"/>
      <c r="U34" s="49"/>
      <c r="V34" s="47"/>
      <c r="W34" s="49"/>
      <c r="X34" s="180"/>
    </row>
    <row r="35" spans="1:24" s="3" customFormat="1" ht="12" thickBot="1">
      <c r="A35" s="65" t="s">
        <v>25</v>
      </c>
      <c r="B35" s="59">
        <f>MAX(B4:B34)</f>
        <v>222</v>
      </c>
      <c r="C35" s="60">
        <f>MAX(C4:C34)</f>
        <v>164</v>
      </c>
      <c r="D35" s="61">
        <f>MAX(D4:D34)</f>
        <v>124</v>
      </c>
      <c r="E35" s="62">
        <f>MAX(E4:E34)</f>
        <v>0.87</v>
      </c>
      <c r="F35" s="60">
        <f>SUM(F4:F34)</f>
        <v>120</v>
      </c>
      <c r="G35" s="63">
        <f aca="true" t="shared" si="0" ref="G35:V35">MAX(G4:G34)</f>
        <v>592</v>
      </c>
      <c r="H35" s="61">
        <f t="shared" si="0"/>
        <v>73</v>
      </c>
      <c r="I35" s="147">
        <f t="shared" si="0"/>
        <v>2.5</v>
      </c>
      <c r="J35" s="64">
        <f t="shared" si="0"/>
        <v>0</v>
      </c>
      <c r="K35" s="62">
        <f t="shared" si="0"/>
        <v>0</v>
      </c>
      <c r="L35" s="59">
        <f t="shared" si="0"/>
        <v>1116</v>
      </c>
      <c r="M35" s="60">
        <f t="shared" si="0"/>
        <v>551</v>
      </c>
      <c r="N35" s="61">
        <f t="shared" si="0"/>
        <v>102</v>
      </c>
      <c r="O35" s="62">
        <f t="shared" si="0"/>
        <v>1.27</v>
      </c>
      <c r="P35" s="60">
        <f t="shared" si="0"/>
        <v>176</v>
      </c>
      <c r="Q35" s="61">
        <f t="shared" si="0"/>
        <v>174</v>
      </c>
      <c r="R35" s="62">
        <f t="shared" si="0"/>
        <v>0.89</v>
      </c>
      <c r="S35" s="60">
        <f t="shared" si="0"/>
        <v>223</v>
      </c>
      <c r="T35" s="61">
        <f t="shared" si="0"/>
        <v>170</v>
      </c>
      <c r="U35" s="62">
        <f t="shared" si="0"/>
        <v>4.07</v>
      </c>
      <c r="V35" s="64">
        <f t="shared" si="0"/>
        <v>192</v>
      </c>
      <c r="W35" s="63">
        <f>MAX(W4:W34)</f>
        <v>2.01</v>
      </c>
      <c r="X35" s="57"/>
    </row>
    <row r="36" spans="1:24" s="3" customFormat="1" ht="12" thickBot="1">
      <c r="A36" s="66" t="s">
        <v>26</v>
      </c>
      <c r="B36" s="59">
        <f>MIN(B4:B34)</f>
        <v>213</v>
      </c>
      <c r="C36" s="60">
        <f>MIN(C4:C34)</f>
        <v>108</v>
      </c>
      <c r="D36" s="61">
        <f>MIN(D4:D34)</f>
        <v>63</v>
      </c>
      <c r="E36" s="62">
        <f>MIN(E4:E34)</f>
        <v>0.87</v>
      </c>
      <c r="F36" s="60"/>
      <c r="G36" s="63">
        <f aca="true" t="shared" si="1" ref="G36:V36">MIN(G4:G34)</f>
        <v>587</v>
      </c>
      <c r="H36" s="61">
        <f t="shared" si="1"/>
        <v>27</v>
      </c>
      <c r="I36" s="62">
        <f t="shared" si="1"/>
        <v>0.69</v>
      </c>
      <c r="J36" s="64">
        <f t="shared" si="1"/>
        <v>0</v>
      </c>
      <c r="K36" s="62">
        <f t="shared" si="1"/>
        <v>0</v>
      </c>
      <c r="L36" s="59">
        <f t="shared" si="1"/>
        <v>1105</v>
      </c>
      <c r="M36" s="60">
        <f t="shared" si="1"/>
        <v>523</v>
      </c>
      <c r="N36" s="61">
        <f t="shared" si="1"/>
        <v>58</v>
      </c>
      <c r="O36" s="62">
        <f t="shared" si="1"/>
        <v>1.27</v>
      </c>
      <c r="P36" s="60">
        <f t="shared" si="1"/>
        <v>112</v>
      </c>
      <c r="Q36" s="61">
        <f t="shared" si="1"/>
        <v>110</v>
      </c>
      <c r="R36" s="62">
        <f t="shared" si="1"/>
        <v>0.89</v>
      </c>
      <c r="S36" s="60">
        <f t="shared" si="1"/>
        <v>168</v>
      </c>
      <c r="T36" s="61">
        <f t="shared" si="1"/>
        <v>107</v>
      </c>
      <c r="U36" s="62">
        <f t="shared" si="1"/>
        <v>1.95</v>
      </c>
      <c r="V36" s="64">
        <f t="shared" si="1"/>
        <v>69</v>
      </c>
      <c r="W36" s="63">
        <f>MIN(W4:W34)</f>
        <v>1.39</v>
      </c>
      <c r="X36" s="51"/>
    </row>
    <row r="37" spans="1:24" s="97" customFormat="1" ht="12" thickBot="1">
      <c r="A37" s="95" t="s">
        <v>27</v>
      </c>
      <c r="B37" s="122">
        <f>AVERAGE(B4:B34)</f>
        <v>217.10714285714286</v>
      </c>
      <c r="C37" s="123">
        <f>AVERAGE(C4:C34)</f>
        <v>118.17857142857143</v>
      </c>
      <c r="D37" s="124">
        <f>AVERAGE(D4:D34)</f>
        <v>88.53571428571429</v>
      </c>
      <c r="E37" s="125"/>
      <c r="F37" s="123"/>
      <c r="G37" s="126">
        <f>AVERAGE(G4:G34)</f>
        <v>589.8571428571429</v>
      </c>
      <c r="H37" s="124">
        <f>AVERAGE(H4:H34)</f>
        <v>34.42857142857143</v>
      </c>
      <c r="I37" s="125"/>
      <c r="J37" s="127">
        <v>0</v>
      </c>
      <c r="K37" s="125"/>
      <c r="L37" s="122">
        <f>AVERAGE(L4:L34)</f>
        <v>1107.7857142857142</v>
      </c>
      <c r="M37" s="123">
        <f>AVERAGE(M4:M34)</f>
        <v>528.5</v>
      </c>
      <c r="N37" s="124">
        <f>AVERAGE(N4:N34)</f>
        <v>66.35714285714286</v>
      </c>
      <c r="O37" s="125"/>
      <c r="P37" s="123">
        <f>AVERAGE(P4:P34)</f>
        <v>131.66666666666666</v>
      </c>
      <c r="Q37" s="124">
        <f>AVERAGE(Q4:Q34)</f>
        <v>129.66666666666666</v>
      </c>
      <c r="R37" s="125"/>
      <c r="S37" s="123">
        <f>AVERAGE(S4:S34)</f>
        <v>183.82142857142858</v>
      </c>
      <c r="T37" s="124">
        <f>AVERAGE(T4:T34)</f>
        <v>130.17857142857142</v>
      </c>
      <c r="U37" s="125"/>
      <c r="V37" s="127">
        <f>AVERAGE(V4:V34)</f>
        <v>98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&amp;LPINNAVEEALLIKAD&amp;RVEEBRUAR 1997</oddHeader>
    <oddFooter>&amp;CTALLINNA VK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71093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223</v>
      </c>
      <c r="C4" s="53">
        <v>172</v>
      </c>
      <c r="D4" s="42">
        <v>68</v>
      </c>
      <c r="E4" s="45"/>
      <c r="F4" s="53">
        <v>0</v>
      </c>
      <c r="G4" s="55">
        <v>589</v>
      </c>
      <c r="H4" s="42">
        <v>66</v>
      </c>
      <c r="I4" s="46"/>
      <c r="J4" s="44"/>
      <c r="K4" s="46"/>
      <c r="L4" s="43">
        <v>1117</v>
      </c>
      <c r="M4" s="53">
        <v>544</v>
      </c>
      <c r="N4" s="42">
        <v>91</v>
      </c>
      <c r="O4" s="46"/>
      <c r="P4" s="53">
        <v>173</v>
      </c>
      <c r="Q4" s="42">
        <v>171</v>
      </c>
      <c r="R4" s="46"/>
      <c r="S4" s="53">
        <v>204</v>
      </c>
      <c r="T4" s="42">
        <v>80</v>
      </c>
      <c r="U4" s="46"/>
      <c r="V4" s="44"/>
      <c r="W4" s="46"/>
      <c r="X4" s="178"/>
    </row>
    <row r="5" spans="1:24" s="3" customFormat="1" ht="11.25">
      <c r="A5" s="43">
        <v>2</v>
      </c>
      <c r="B5" s="43">
        <v>224</v>
      </c>
      <c r="C5" s="53">
        <v>178</v>
      </c>
      <c r="D5" s="42">
        <v>67</v>
      </c>
      <c r="E5" s="46"/>
      <c r="F5" s="53">
        <v>0</v>
      </c>
      <c r="G5" s="55">
        <v>589</v>
      </c>
      <c r="H5" s="42">
        <v>75</v>
      </c>
      <c r="I5" s="46"/>
      <c r="J5" s="44"/>
      <c r="K5" s="46"/>
      <c r="L5" s="43">
        <v>1119</v>
      </c>
      <c r="M5" s="53">
        <v>543</v>
      </c>
      <c r="N5" s="42">
        <v>91</v>
      </c>
      <c r="O5" s="46"/>
      <c r="P5" s="53"/>
      <c r="Q5" s="42"/>
      <c r="R5" s="46"/>
      <c r="S5" s="53">
        <v>205</v>
      </c>
      <c r="T5" s="42">
        <v>81</v>
      </c>
      <c r="U5" s="46"/>
      <c r="V5" s="44"/>
      <c r="W5" s="46"/>
      <c r="X5" s="179"/>
    </row>
    <row r="6" spans="1:24" s="3" customFormat="1" ht="11.25">
      <c r="A6" s="43">
        <v>3</v>
      </c>
      <c r="B6" s="43">
        <v>225</v>
      </c>
      <c r="C6" s="53">
        <v>181</v>
      </c>
      <c r="D6" s="42">
        <v>66</v>
      </c>
      <c r="E6" s="46">
        <v>0.07</v>
      </c>
      <c r="F6" s="53">
        <v>0</v>
      </c>
      <c r="G6" s="55">
        <v>590</v>
      </c>
      <c r="H6" s="42">
        <v>78</v>
      </c>
      <c r="I6" s="46"/>
      <c r="J6" s="44"/>
      <c r="K6" s="46"/>
      <c r="L6" s="43">
        <v>1121</v>
      </c>
      <c r="M6" s="53">
        <v>542</v>
      </c>
      <c r="N6" s="42">
        <v>92</v>
      </c>
      <c r="O6" s="46"/>
      <c r="P6" s="53">
        <v>170</v>
      </c>
      <c r="Q6" s="42">
        <v>168</v>
      </c>
      <c r="R6" s="46"/>
      <c r="S6" s="53">
        <v>208</v>
      </c>
      <c r="T6" s="42">
        <v>93</v>
      </c>
      <c r="U6" s="46"/>
      <c r="V6" s="44">
        <v>202</v>
      </c>
      <c r="W6" s="46"/>
      <c r="X6" s="179"/>
    </row>
    <row r="7" spans="1:24" s="3" customFormat="1" ht="11.25">
      <c r="A7" s="43">
        <v>4</v>
      </c>
      <c r="B7" s="43">
        <v>227</v>
      </c>
      <c r="C7" s="53">
        <v>169</v>
      </c>
      <c r="D7" s="42">
        <v>64</v>
      </c>
      <c r="E7" s="46"/>
      <c r="F7" s="53">
        <v>0</v>
      </c>
      <c r="G7" s="55">
        <v>591</v>
      </c>
      <c r="H7" s="42">
        <v>87</v>
      </c>
      <c r="I7" s="46"/>
      <c r="J7" s="44"/>
      <c r="K7" s="46"/>
      <c r="L7" s="43">
        <v>1127</v>
      </c>
      <c r="M7" s="53">
        <v>552</v>
      </c>
      <c r="N7" s="42">
        <v>101</v>
      </c>
      <c r="O7" s="46"/>
      <c r="P7" s="53">
        <v>179</v>
      </c>
      <c r="Q7" s="42">
        <v>178</v>
      </c>
      <c r="R7" s="46"/>
      <c r="S7" s="53">
        <v>204</v>
      </c>
      <c r="T7" s="42">
        <v>89</v>
      </c>
      <c r="U7" s="46"/>
      <c r="V7" s="44"/>
      <c r="W7" s="46"/>
      <c r="X7" s="179" t="s">
        <v>57</v>
      </c>
    </row>
    <row r="8" spans="1:24" s="3" customFormat="1" ht="11.25">
      <c r="A8" s="43">
        <v>5</v>
      </c>
      <c r="B8" s="43">
        <v>227</v>
      </c>
      <c r="C8" s="53">
        <v>164</v>
      </c>
      <c r="D8" s="42">
        <v>60</v>
      </c>
      <c r="E8" s="46"/>
      <c r="F8" s="53">
        <v>0</v>
      </c>
      <c r="G8" s="55">
        <v>591</v>
      </c>
      <c r="H8" s="42">
        <v>85</v>
      </c>
      <c r="I8" s="46"/>
      <c r="J8" s="44"/>
      <c r="K8" s="46"/>
      <c r="L8" s="43">
        <v>1129</v>
      </c>
      <c r="M8" s="53">
        <v>541</v>
      </c>
      <c r="N8" s="42">
        <v>87</v>
      </c>
      <c r="O8" s="46"/>
      <c r="P8" s="53">
        <v>170</v>
      </c>
      <c r="Q8" s="42">
        <v>168</v>
      </c>
      <c r="R8" s="46"/>
      <c r="S8" s="53">
        <v>200</v>
      </c>
      <c r="T8" s="42">
        <v>89</v>
      </c>
      <c r="U8" s="46"/>
      <c r="V8" s="44">
        <v>167</v>
      </c>
      <c r="W8" s="46">
        <v>1.51</v>
      </c>
      <c r="X8" s="179" t="s">
        <v>64</v>
      </c>
    </row>
    <row r="9" spans="1:24" s="3" customFormat="1" ht="11.25">
      <c r="A9" s="43">
        <v>6</v>
      </c>
      <c r="B9" s="43">
        <v>227</v>
      </c>
      <c r="C9" s="53">
        <v>180</v>
      </c>
      <c r="D9" s="42">
        <v>60</v>
      </c>
      <c r="E9" s="46"/>
      <c r="F9" s="53">
        <v>0</v>
      </c>
      <c r="G9" s="55">
        <v>591</v>
      </c>
      <c r="H9" s="42">
        <v>81</v>
      </c>
      <c r="I9" s="46"/>
      <c r="J9" s="44"/>
      <c r="K9" s="46"/>
      <c r="L9" s="43">
        <v>1132</v>
      </c>
      <c r="M9" s="53">
        <v>535</v>
      </c>
      <c r="N9" s="42">
        <v>78</v>
      </c>
      <c r="O9" s="46"/>
      <c r="P9" s="53">
        <v>164</v>
      </c>
      <c r="Q9" s="42">
        <v>162</v>
      </c>
      <c r="R9" s="46"/>
      <c r="S9" s="53">
        <v>198</v>
      </c>
      <c r="T9" s="42">
        <v>76</v>
      </c>
      <c r="U9" s="46"/>
      <c r="V9" s="44"/>
      <c r="W9" s="46"/>
      <c r="X9" s="179"/>
    </row>
    <row r="10" spans="1:24" s="3" customFormat="1" ht="11.25">
      <c r="A10" s="43">
        <v>7</v>
      </c>
      <c r="B10" s="43">
        <v>227</v>
      </c>
      <c r="C10" s="53">
        <v>194</v>
      </c>
      <c r="D10" s="42">
        <v>60</v>
      </c>
      <c r="E10" s="46"/>
      <c r="F10" s="53">
        <v>0</v>
      </c>
      <c r="G10" s="55">
        <v>591</v>
      </c>
      <c r="H10" s="42">
        <v>77</v>
      </c>
      <c r="I10" s="46"/>
      <c r="J10" s="44"/>
      <c r="K10" s="46"/>
      <c r="L10" s="43">
        <v>1133</v>
      </c>
      <c r="M10" s="53">
        <v>535</v>
      </c>
      <c r="N10" s="42">
        <v>77</v>
      </c>
      <c r="O10" s="46"/>
      <c r="P10" s="53"/>
      <c r="Q10" s="42"/>
      <c r="R10" s="46"/>
      <c r="S10" s="53">
        <v>194</v>
      </c>
      <c r="T10" s="42">
        <v>67</v>
      </c>
      <c r="U10" s="46"/>
      <c r="V10" s="44">
        <v>170</v>
      </c>
      <c r="W10" s="46"/>
      <c r="X10" s="179"/>
    </row>
    <row r="11" spans="1:24" s="3" customFormat="1" ht="11.25">
      <c r="A11" s="43">
        <v>8</v>
      </c>
      <c r="B11" s="43">
        <v>226</v>
      </c>
      <c r="C11" s="53">
        <v>163</v>
      </c>
      <c r="D11" s="42">
        <v>59</v>
      </c>
      <c r="E11" s="46"/>
      <c r="F11" s="53">
        <v>0</v>
      </c>
      <c r="G11" s="55">
        <v>590</v>
      </c>
      <c r="H11" s="42">
        <v>74</v>
      </c>
      <c r="I11" s="46">
        <v>2.77</v>
      </c>
      <c r="J11" s="44"/>
      <c r="K11" s="46"/>
      <c r="L11" s="43">
        <v>1134</v>
      </c>
      <c r="M11" s="53">
        <v>531</v>
      </c>
      <c r="N11" s="42">
        <v>75</v>
      </c>
      <c r="O11" s="46"/>
      <c r="P11" s="53"/>
      <c r="Q11" s="42"/>
      <c r="R11" s="46"/>
      <c r="S11" s="53">
        <v>192</v>
      </c>
      <c r="T11" s="42">
        <v>59</v>
      </c>
      <c r="U11" s="46"/>
      <c r="V11" s="44"/>
      <c r="W11" s="46"/>
      <c r="X11" s="179"/>
    </row>
    <row r="12" spans="1:24" s="3" customFormat="1" ht="11.25">
      <c r="A12" s="43">
        <v>9</v>
      </c>
      <c r="B12" s="43">
        <v>225</v>
      </c>
      <c r="C12" s="53">
        <v>158</v>
      </c>
      <c r="D12" s="42">
        <v>59</v>
      </c>
      <c r="E12" s="46"/>
      <c r="F12" s="53">
        <v>0</v>
      </c>
      <c r="G12" s="55">
        <v>590</v>
      </c>
      <c r="H12" s="42">
        <v>75</v>
      </c>
      <c r="I12" s="46"/>
      <c r="J12" s="44"/>
      <c r="K12" s="46"/>
      <c r="L12" s="43">
        <v>1134</v>
      </c>
      <c r="M12" s="53">
        <v>533</v>
      </c>
      <c r="N12" s="42">
        <v>74</v>
      </c>
      <c r="O12" s="46"/>
      <c r="P12" s="53"/>
      <c r="Q12" s="42"/>
      <c r="R12" s="46"/>
      <c r="S12" s="53">
        <v>190</v>
      </c>
      <c r="T12" s="42">
        <v>54</v>
      </c>
      <c r="U12" s="46"/>
      <c r="V12" s="44"/>
      <c r="W12" s="46"/>
      <c r="X12" s="179"/>
    </row>
    <row r="13" spans="1:24" s="3" customFormat="1" ht="11.25">
      <c r="A13" s="43">
        <v>10</v>
      </c>
      <c r="B13" s="43">
        <v>225</v>
      </c>
      <c r="C13" s="53">
        <v>154</v>
      </c>
      <c r="D13" s="42">
        <v>59</v>
      </c>
      <c r="E13" s="46"/>
      <c r="F13" s="53">
        <v>0</v>
      </c>
      <c r="G13" s="55">
        <v>590</v>
      </c>
      <c r="H13" s="42">
        <v>75</v>
      </c>
      <c r="I13" s="46"/>
      <c r="J13" s="44">
        <v>38</v>
      </c>
      <c r="K13" s="145">
        <v>0.2</v>
      </c>
      <c r="L13" s="43">
        <v>1133</v>
      </c>
      <c r="M13" s="53">
        <v>533</v>
      </c>
      <c r="N13" s="42">
        <v>73</v>
      </c>
      <c r="O13" s="46"/>
      <c r="P13" s="53">
        <v>157</v>
      </c>
      <c r="Q13" s="42">
        <v>155</v>
      </c>
      <c r="R13" s="46"/>
      <c r="S13" s="53">
        <v>190</v>
      </c>
      <c r="T13" s="42">
        <v>50</v>
      </c>
      <c r="U13" s="46"/>
      <c r="V13" s="44">
        <v>137</v>
      </c>
      <c r="W13" s="46"/>
      <c r="X13" s="179"/>
    </row>
    <row r="14" spans="1:24" s="3" customFormat="1" ht="11.25">
      <c r="A14" s="43">
        <v>11</v>
      </c>
      <c r="B14" s="43">
        <v>224</v>
      </c>
      <c r="C14" s="53">
        <v>151</v>
      </c>
      <c r="D14" s="42">
        <v>59</v>
      </c>
      <c r="E14" s="46"/>
      <c r="F14" s="53">
        <v>0</v>
      </c>
      <c r="G14" s="55">
        <v>590</v>
      </c>
      <c r="H14" s="42">
        <v>75</v>
      </c>
      <c r="I14" s="46"/>
      <c r="J14" s="44"/>
      <c r="K14" s="46"/>
      <c r="L14" s="43">
        <v>1132</v>
      </c>
      <c r="M14" s="53">
        <v>533</v>
      </c>
      <c r="N14" s="42">
        <v>74</v>
      </c>
      <c r="O14" s="46"/>
      <c r="P14" s="53"/>
      <c r="Q14" s="42"/>
      <c r="R14" s="46"/>
      <c r="S14" s="53">
        <v>187</v>
      </c>
      <c r="T14" s="42">
        <v>48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223</v>
      </c>
      <c r="C15" s="53">
        <v>178</v>
      </c>
      <c r="D15" s="42">
        <v>59</v>
      </c>
      <c r="E15" s="46"/>
      <c r="F15" s="53">
        <v>0</v>
      </c>
      <c r="G15" s="55">
        <v>591</v>
      </c>
      <c r="H15" s="42">
        <v>71</v>
      </c>
      <c r="I15" s="46"/>
      <c r="J15" s="44"/>
      <c r="K15" s="46"/>
      <c r="L15" s="43">
        <v>1131</v>
      </c>
      <c r="M15" s="53">
        <v>531</v>
      </c>
      <c r="N15" s="42">
        <v>72</v>
      </c>
      <c r="O15" s="46"/>
      <c r="P15" s="53"/>
      <c r="Q15" s="42"/>
      <c r="R15" s="46"/>
      <c r="S15" s="53">
        <v>209</v>
      </c>
      <c r="T15" s="42">
        <v>95</v>
      </c>
      <c r="U15" s="46">
        <v>1.18</v>
      </c>
      <c r="V15" s="44">
        <v>138</v>
      </c>
      <c r="W15" s="46"/>
      <c r="X15" s="179"/>
    </row>
    <row r="16" spans="1:24" s="3" customFormat="1" ht="11.25">
      <c r="A16" s="43">
        <v>13</v>
      </c>
      <c r="B16" s="43">
        <v>222</v>
      </c>
      <c r="C16" s="53">
        <v>177</v>
      </c>
      <c r="D16" s="42">
        <v>59</v>
      </c>
      <c r="E16" s="46"/>
      <c r="F16" s="53">
        <v>0</v>
      </c>
      <c r="G16" s="55">
        <v>591</v>
      </c>
      <c r="H16" s="42">
        <v>71</v>
      </c>
      <c r="I16" s="46"/>
      <c r="J16" s="44"/>
      <c r="K16" s="46"/>
      <c r="L16" s="43">
        <v>1130</v>
      </c>
      <c r="M16" s="53">
        <v>532</v>
      </c>
      <c r="N16" s="42">
        <v>72</v>
      </c>
      <c r="O16" s="46"/>
      <c r="P16" s="53">
        <v>155</v>
      </c>
      <c r="Q16" s="42">
        <v>153</v>
      </c>
      <c r="R16" s="46"/>
      <c r="S16" s="53">
        <v>209</v>
      </c>
      <c r="T16" s="42">
        <v>95</v>
      </c>
      <c r="U16" s="46"/>
      <c r="V16" s="44"/>
      <c r="W16" s="46"/>
      <c r="X16" s="179"/>
    </row>
    <row r="17" spans="1:24" s="3" customFormat="1" ht="11.25">
      <c r="A17" s="43">
        <v>14</v>
      </c>
      <c r="B17" s="43">
        <v>221</v>
      </c>
      <c r="C17" s="53">
        <v>175</v>
      </c>
      <c r="D17" s="42">
        <v>59</v>
      </c>
      <c r="E17" s="46"/>
      <c r="F17" s="53">
        <v>0</v>
      </c>
      <c r="G17" s="55">
        <v>591</v>
      </c>
      <c r="H17" s="42">
        <v>69</v>
      </c>
      <c r="I17" s="46"/>
      <c r="J17" s="44"/>
      <c r="K17" s="46"/>
      <c r="L17" s="43">
        <v>1129</v>
      </c>
      <c r="M17" s="53">
        <v>533</v>
      </c>
      <c r="N17" s="42">
        <v>73</v>
      </c>
      <c r="O17" s="46"/>
      <c r="P17" s="53">
        <v>158</v>
      </c>
      <c r="Q17" s="42">
        <v>156</v>
      </c>
      <c r="R17" s="46"/>
      <c r="S17" s="53">
        <v>206</v>
      </c>
      <c r="T17" s="42">
        <v>94</v>
      </c>
      <c r="U17" s="46"/>
      <c r="V17" s="44">
        <v>136</v>
      </c>
      <c r="W17" s="46"/>
      <c r="X17" s="179"/>
    </row>
    <row r="18" spans="1:24" s="3" customFormat="1" ht="11.25">
      <c r="A18" s="43">
        <v>15</v>
      </c>
      <c r="B18" s="43">
        <v>220</v>
      </c>
      <c r="C18" s="53">
        <v>174</v>
      </c>
      <c r="D18" s="42">
        <v>59</v>
      </c>
      <c r="E18" s="46"/>
      <c r="F18" s="53">
        <v>0</v>
      </c>
      <c r="G18" s="55">
        <v>592</v>
      </c>
      <c r="H18" s="42">
        <v>62</v>
      </c>
      <c r="I18" s="46"/>
      <c r="J18" s="44"/>
      <c r="K18" s="46"/>
      <c r="L18" s="43">
        <v>1127</v>
      </c>
      <c r="M18" s="53">
        <v>530</v>
      </c>
      <c r="N18" s="42">
        <v>69</v>
      </c>
      <c r="O18" s="46"/>
      <c r="P18" s="53"/>
      <c r="Q18" s="42"/>
      <c r="R18" s="46"/>
      <c r="S18" s="53">
        <v>204</v>
      </c>
      <c r="T18" s="42">
        <v>89</v>
      </c>
      <c r="U18" s="46"/>
      <c r="V18" s="44"/>
      <c r="W18" s="46"/>
      <c r="X18" s="179"/>
    </row>
    <row r="19" spans="1:24" s="3" customFormat="1" ht="11.25">
      <c r="A19" s="43">
        <v>16</v>
      </c>
      <c r="B19" s="43">
        <v>219</v>
      </c>
      <c r="C19" s="53">
        <v>171</v>
      </c>
      <c r="D19" s="42">
        <v>59</v>
      </c>
      <c r="E19" s="46"/>
      <c r="F19" s="53">
        <v>0</v>
      </c>
      <c r="G19" s="55">
        <v>592</v>
      </c>
      <c r="H19" s="42">
        <v>57</v>
      </c>
      <c r="I19" s="46"/>
      <c r="J19" s="44"/>
      <c r="K19" s="46"/>
      <c r="L19" s="43">
        <v>1128</v>
      </c>
      <c r="M19" s="53">
        <v>529</v>
      </c>
      <c r="N19" s="42">
        <v>65</v>
      </c>
      <c r="O19" s="46"/>
      <c r="P19" s="53"/>
      <c r="Q19" s="42"/>
      <c r="R19" s="46"/>
      <c r="S19" s="53">
        <v>203</v>
      </c>
      <c r="T19" s="42">
        <v>84</v>
      </c>
      <c r="U19" s="46"/>
      <c r="V19" s="44"/>
      <c r="W19" s="46"/>
      <c r="X19" s="179"/>
    </row>
    <row r="20" spans="1:24" s="3" customFormat="1" ht="11.25">
      <c r="A20" s="43">
        <v>17</v>
      </c>
      <c r="B20" s="43">
        <v>218</v>
      </c>
      <c r="C20" s="53">
        <v>167</v>
      </c>
      <c r="D20" s="42">
        <v>59</v>
      </c>
      <c r="E20" s="46"/>
      <c r="F20" s="53">
        <v>0</v>
      </c>
      <c r="G20" s="55">
        <v>592</v>
      </c>
      <c r="H20" s="42">
        <v>52</v>
      </c>
      <c r="I20" s="46"/>
      <c r="J20" s="44"/>
      <c r="K20" s="46"/>
      <c r="L20" s="43">
        <v>1129</v>
      </c>
      <c r="M20" s="53">
        <v>527</v>
      </c>
      <c r="N20" s="42">
        <v>58</v>
      </c>
      <c r="O20" s="46"/>
      <c r="P20" s="53">
        <v>144</v>
      </c>
      <c r="Q20" s="42">
        <v>142</v>
      </c>
      <c r="R20" s="46"/>
      <c r="S20" s="53">
        <v>202</v>
      </c>
      <c r="T20" s="42">
        <v>77</v>
      </c>
      <c r="U20" s="46"/>
      <c r="V20" s="44">
        <v>114</v>
      </c>
      <c r="W20" s="46"/>
      <c r="X20" s="179"/>
    </row>
    <row r="21" spans="1:24" s="3" customFormat="1" ht="11.25">
      <c r="A21" s="43">
        <v>18</v>
      </c>
      <c r="B21" s="43">
        <v>216</v>
      </c>
      <c r="C21" s="53">
        <v>162</v>
      </c>
      <c r="D21" s="42">
        <v>59</v>
      </c>
      <c r="E21" s="46"/>
      <c r="F21" s="53">
        <v>0</v>
      </c>
      <c r="G21" s="55">
        <v>593</v>
      </c>
      <c r="H21" s="42">
        <v>48</v>
      </c>
      <c r="I21" s="46"/>
      <c r="J21" s="44"/>
      <c r="K21" s="46"/>
      <c r="L21" s="43">
        <v>1126</v>
      </c>
      <c r="M21" s="53">
        <v>524</v>
      </c>
      <c r="N21" s="42">
        <v>57</v>
      </c>
      <c r="O21" s="46"/>
      <c r="P21" s="53">
        <v>140</v>
      </c>
      <c r="Q21" s="42">
        <v>138</v>
      </c>
      <c r="R21" s="46"/>
      <c r="S21" s="53">
        <v>201</v>
      </c>
      <c r="T21" s="42">
        <v>73</v>
      </c>
      <c r="U21" s="145">
        <v>0.5</v>
      </c>
      <c r="V21" s="44"/>
      <c r="W21" s="46"/>
      <c r="X21" s="179"/>
    </row>
    <row r="22" spans="1:24" s="3" customFormat="1" ht="11.25">
      <c r="A22" s="43">
        <v>19</v>
      </c>
      <c r="B22" s="43">
        <v>215</v>
      </c>
      <c r="C22" s="53">
        <v>158</v>
      </c>
      <c r="D22" s="42">
        <v>59</v>
      </c>
      <c r="E22" s="46"/>
      <c r="F22" s="53">
        <v>0</v>
      </c>
      <c r="G22" s="55">
        <v>594</v>
      </c>
      <c r="H22" s="42">
        <v>45</v>
      </c>
      <c r="I22" s="46"/>
      <c r="J22" s="44"/>
      <c r="K22" s="46"/>
      <c r="L22" s="43">
        <v>1122</v>
      </c>
      <c r="M22" s="53">
        <v>521</v>
      </c>
      <c r="N22" s="42">
        <v>53</v>
      </c>
      <c r="O22" s="46"/>
      <c r="P22" s="53">
        <v>134</v>
      </c>
      <c r="Q22" s="42">
        <v>132</v>
      </c>
      <c r="R22" s="46"/>
      <c r="S22" s="53">
        <v>198</v>
      </c>
      <c r="T22" s="42">
        <v>67</v>
      </c>
      <c r="U22" s="46"/>
      <c r="V22" s="44">
        <v>98</v>
      </c>
      <c r="W22" s="46"/>
      <c r="X22" s="179"/>
    </row>
    <row r="23" spans="1:24" s="3" customFormat="1" ht="11.25">
      <c r="A23" s="43">
        <v>20</v>
      </c>
      <c r="B23" s="43">
        <v>213</v>
      </c>
      <c r="C23" s="53">
        <v>175</v>
      </c>
      <c r="D23" s="42">
        <v>59</v>
      </c>
      <c r="E23" s="46"/>
      <c r="F23" s="53">
        <v>0</v>
      </c>
      <c r="G23" s="55">
        <v>594</v>
      </c>
      <c r="H23" s="42">
        <v>43</v>
      </c>
      <c r="I23" s="46"/>
      <c r="J23" s="44"/>
      <c r="K23" s="46"/>
      <c r="L23" s="43">
        <v>1120</v>
      </c>
      <c r="M23" s="53">
        <v>521</v>
      </c>
      <c r="N23" s="42">
        <v>51</v>
      </c>
      <c r="O23" s="46"/>
      <c r="P23" s="53">
        <v>128</v>
      </c>
      <c r="Q23" s="42">
        <v>126</v>
      </c>
      <c r="R23" s="46"/>
      <c r="S23" s="53">
        <v>194</v>
      </c>
      <c r="T23" s="42">
        <v>61</v>
      </c>
      <c r="U23" s="46"/>
      <c r="V23" s="44">
        <v>100</v>
      </c>
      <c r="W23" s="145">
        <v>0.7</v>
      </c>
      <c r="X23" s="179"/>
    </row>
    <row r="24" spans="1:24" s="3" customFormat="1" ht="11.25">
      <c r="A24" s="43">
        <v>21</v>
      </c>
      <c r="B24" s="43">
        <v>212</v>
      </c>
      <c r="C24" s="53">
        <v>171</v>
      </c>
      <c r="D24" s="42">
        <v>59</v>
      </c>
      <c r="E24" s="46"/>
      <c r="F24" s="53">
        <v>0</v>
      </c>
      <c r="G24" s="55">
        <v>593</v>
      </c>
      <c r="H24" s="42">
        <v>38</v>
      </c>
      <c r="I24" s="46"/>
      <c r="J24" s="44"/>
      <c r="K24" s="46"/>
      <c r="L24" s="43">
        <v>1119</v>
      </c>
      <c r="M24" s="53">
        <v>521</v>
      </c>
      <c r="N24" s="42">
        <v>50</v>
      </c>
      <c r="O24" s="46"/>
      <c r="P24" s="53">
        <v>124</v>
      </c>
      <c r="Q24" s="42">
        <v>122</v>
      </c>
      <c r="R24" s="46"/>
      <c r="S24" s="53">
        <v>193</v>
      </c>
      <c r="T24" s="42">
        <v>61</v>
      </c>
      <c r="U24" s="46"/>
      <c r="V24" s="44">
        <v>97</v>
      </c>
      <c r="W24" s="46"/>
      <c r="X24" s="179"/>
    </row>
    <row r="25" spans="1:24" s="3" customFormat="1" ht="11.25">
      <c r="A25" s="43">
        <v>22</v>
      </c>
      <c r="B25" s="43">
        <v>210</v>
      </c>
      <c r="C25" s="53">
        <v>165</v>
      </c>
      <c r="D25" s="42">
        <v>59</v>
      </c>
      <c r="E25" s="46"/>
      <c r="F25" s="53">
        <v>0</v>
      </c>
      <c r="G25" s="55">
        <v>593</v>
      </c>
      <c r="H25" s="42">
        <v>36</v>
      </c>
      <c r="I25" s="46"/>
      <c r="J25" s="44"/>
      <c r="K25" s="46"/>
      <c r="L25" s="43">
        <v>1119</v>
      </c>
      <c r="M25" s="53">
        <v>521</v>
      </c>
      <c r="N25" s="42">
        <v>49</v>
      </c>
      <c r="O25" s="46"/>
      <c r="P25" s="53"/>
      <c r="Q25" s="42"/>
      <c r="R25" s="46"/>
      <c r="S25" s="53">
        <v>193</v>
      </c>
      <c r="T25" s="42">
        <v>48</v>
      </c>
      <c r="U25" s="46"/>
      <c r="V25" s="44"/>
      <c r="W25" s="46"/>
      <c r="X25" s="179"/>
    </row>
    <row r="26" spans="1:24" s="3" customFormat="1" ht="11.25">
      <c r="A26" s="43">
        <v>23</v>
      </c>
      <c r="B26" s="43">
        <v>209</v>
      </c>
      <c r="C26" s="53">
        <v>165</v>
      </c>
      <c r="D26" s="42">
        <v>59</v>
      </c>
      <c r="E26" s="46"/>
      <c r="F26" s="53">
        <v>0</v>
      </c>
      <c r="G26" s="55">
        <v>593</v>
      </c>
      <c r="H26" s="42">
        <v>34</v>
      </c>
      <c r="I26" s="46"/>
      <c r="J26" s="44">
        <v>22</v>
      </c>
      <c r="K26" s="46">
        <v>0.14</v>
      </c>
      <c r="L26" s="43">
        <v>1119</v>
      </c>
      <c r="M26" s="53">
        <v>520</v>
      </c>
      <c r="N26" s="42">
        <v>53</v>
      </c>
      <c r="O26" s="46"/>
      <c r="P26" s="53"/>
      <c r="Q26" s="42"/>
      <c r="R26" s="46"/>
      <c r="S26" s="53">
        <v>188</v>
      </c>
      <c r="T26" s="42">
        <v>93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208</v>
      </c>
      <c r="C27" s="53">
        <v>162</v>
      </c>
      <c r="D27" s="42">
        <v>59</v>
      </c>
      <c r="E27" s="46"/>
      <c r="F27" s="53">
        <v>0</v>
      </c>
      <c r="G27" s="55">
        <v>592</v>
      </c>
      <c r="H27" s="42">
        <v>35</v>
      </c>
      <c r="I27" s="46">
        <v>0.93</v>
      </c>
      <c r="J27" s="44"/>
      <c r="K27" s="46"/>
      <c r="L27" s="43">
        <v>1117</v>
      </c>
      <c r="M27" s="53">
        <v>519</v>
      </c>
      <c r="N27" s="42">
        <v>54</v>
      </c>
      <c r="O27" s="46"/>
      <c r="P27" s="53">
        <v>111</v>
      </c>
      <c r="Q27" s="42">
        <v>109</v>
      </c>
      <c r="R27" s="46"/>
      <c r="S27" s="53">
        <v>183</v>
      </c>
      <c r="T27" s="42">
        <v>92</v>
      </c>
      <c r="U27" s="46"/>
      <c r="V27" s="44">
        <v>92</v>
      </c>
      <c r="W27" s="46"/>
      <c r="X27" s="179" t="s">
        <v>55</v>
      </c>
    </row>
    <row r="28" spans="1:24" s="3" customFormat="1" ht="11.25">
      <c r="A28" s="43">
        <v>25</v>
      </c>
      <c r="B28" s="43">
        <v>207</v>
      </c>
      <c r="C28" s="53">
        <v>165</v>
      </c>
      <c r="D28" s="42">
        <v>59</v>
      </c>
      <c r="E28" s="46"/>
      <c r="F28" s="53">
        <v>0</v>
      </c>
      <c r="G28" s="55">
        <v>592</v>
      </c>
      <c r="H28" s="42">
        <v>34</v>
      </c>
      <c r="I28" s="46"/>
      <c r="J28" s="44"/>
      <c r="K28" s="46"/>
      <c r="L28" s="43">
        <v>1117</v>
      </c>
      <c r="M28" s="53">
        <v>519</v>
      </c>
      <c r="N28" s="42">
        <v>49</v>
      </c>
      <c r="O28" s="46"/>
      <c r="P28" s="53"/>
      <c r="Q28" s="42"/>
      <c r="R28" s="46"/>
      <c r="S28" s="53">
        <v>181</v>
      </c>
      <c r="T28" s="42">
        <v>96</v>
      </c>
      <c r="U28" s="46"/>
      <c r="V28" s="44"/>
      <c r="W28" s="46"/>
      <c r="X28" s="179"/>
    </row>
    <row r="29" spans="1:24" s="3" customFormat="1" ht="11.25">
      <c r="A29" s="43">
        <v>26</v>
      </c>
      <c r="B29" s="43">
        <v>205</v>
      </c>
      <c r="C29" s="53">
        <v>161</v>
      </c>
      <c r="D29" s="42">
        <v>59</v>
      </c>
      <c r="E29" s="46"/>
      <c r="F29" s="53">
        <v>0</v>
      </c>
      <c r="G29" s="55">
        <v>592</v>
      </c>
      <c r="H29" s="42">
        <v>34</v>
      </c>
      <c r="I29" s="46"/>
      <c r="J29" s="44"/>
      <c r="K29" s="46"/>
      <c r="L29" s="43">
        <v>1116</v>
      </c>
      <c r="M29" s="53">
        <v>518</v>
      </c>
      <c r="N29" s="42">
        <v>53</v>
      </c>
      <c r="O29" s="46"/>
      <c r="P29" s="53">
        <v>108</v>
      </c>
      <c r="Q29" s="42">
        <v>106</v>
      </c>
      <c r="R29" s="46"/>
      <c r="S29" s="53">
        <v>179</v>
      </c>
      <c r="T29" s="42">
        <v>93</v>
      </c>
      <c r="U29" s="46"/>
      <c r="V29" s="44">
        <v>85</v>
      </c>
      <c r="W29" s="46"/>
      <c r="X29" s="179"/>
    </row>
    <row r="30" spans="1:24" s="3" customFormat="1" ht="11.25">
      <c r="A30" s="43">
        <v>27</v>
      </c>
      <c r="B30" s="43">
        <v>204</v>
      </c>
      <c r="C30" s="53">
        <v>160</v>
      </c>
      <c r="D30" s="42">
        <v>59</v>
      </c>
      <c r="E30" s="46"/>
      <c r="F30" s="53">
        <v>0</v>
      </c>
      <c r="G30" s="55">
        <v>592</v>
      </c>
      <c r="H30" s="42">
        <v>34</v>
      </c>
      <c r="I30" s="46"/>
      <c r="J30" s="44"/>
      <c r="K30" s="46"/>
      <c r="L30" s="43">
        <v>1116</v>
      </c>
      <c r="M30" s="53">
        <v>518</v>
      </c>
      <c r="N30" s="42">
        <v>62</v>
      </c>
      <c r="O30" s="46"/>
      <c r="P30" s="53"/>
      <c r="Q30" s="42"/>
      <c r="R30" s="46"/>
      <c r="S30" s="53">
        <v>178</v>
      </c>
      <c r="T30" s="42">
        <v>90</v>
      </c>
      <c r="U30" s="46"/>
      <c r="V30" s="44"/>
      <c r="W30" s="46"/>
      <c r="X30" s="179"/>
    </row>
    <row r="31" spans="1:24" s="3" customFormat="1" ht="11.25">
      <c r="A31" s="43">
        <v>28</v>
      </c>
      <c r="B31" s="43">
        <v>203</v>
      </c>
      <c r="C31" s="53">
        <v>161</v>
      </c>
      <c r="D31" s="42">
        <v>58</v>
      </c>
      <c r="E31" s="46"/>
      <c r="F31" s="53">
        <v>0</v>
      </c>
      <c r="G31" s="55">
        <v>592</v>
      </c>
      <c r="H31" s="42">
        <v>32</v>
      </c>
      <c r="I31" s="46"/>
      <c r="J31" s="44"/>
      <c r="K31" s="46"/>
      <c r="L31" s="43">
        <v>1115</v>
      </c>
      <c r="M31" s="53">
        <v>519</v>
      </c>
      <c r="N31" s="42">
        <v>44</v>
      </c>
      <c r="O31" s="46"/>
      <c r="P31" s="53"/>
      <c r="Q31" s="42"/>
      <c r="R31" s="46"/>
      <c r="S31" s="53">
        <v>178</v>
      </c>
      <c r="T31" s="42">
        <v>89</v>
      </c>
      <c r="U31" s="46"/>
      <c r="V31" s="44"/>
      <c r="W31" s="46"/>
      <c r="X31" s="179"/>
    </row>
    <row r="32" spans="1:24" s="3" customFormat="1" ht="11.25">
      <c r="A32" s="43">
        <v>29</v>
      </c>
      <c r="B32" s="43">
        <v>202</v>
      </c>
      <c r="C32" s="53">
        <v>162</v>
      </c>
      <c r="D32" s="42">
        <v>58</v>
      </c>
      <c r="E32" s="46">
        <v>0.02</v>
      </c>
      <c r="F32" s="53">
        <v>0</v>
      </c>
      <c r="G32" s="55">
        <v>592</v>
      </c>
      <c r="H32" s="42">
        <v>33</v>
      </c>
      <c r="I32" s="46"/>
      <c r="J32" s="44"/>
      <c r="K32" s="46"/>
      <c r="L32" s="43">
        <v>1114</v>
      </c>
      <c r="M32" s="53">
        <v>519</v>
      </c>
      <c r="N32" s="42">
        <v>45</v>
      </c>
      <c r="O32" s="46"/>
      <c r="P32" s="53">
        <v>104</v>
      </c>
      <c r="Q32" s="42">
        <v>102</v>
      </c>
      <c r="R32" s="46"/>
      <c r="S32" s="53">
        <v>179</v>
      </c>
      <c r="T32" s="42">
        <v>90</v>
      </c>
      <c r="U32" s="46"/>
      <c r="V32" s="44"/>
      <c r="W32" s="46"/>
      <c r="X32" s="179"/>
    </row>
    <row r="33" spans="1:24" s="3" customFormat="1" ht="11.25">
      <c r="A33" s="43">
        <v>30</v>
      </c>
      <c r="B33" s="43">
        <v>202</v>
      </c>
      <c r="C33" s="53">
        <v>162</v>
      </c>
      <c r="D33" s="42">
        <v>58</v>
      </c>
      <c r="E33" s="46"/>
      <c r="F33" s="53">
        <v>0</v>
      </c>
      <c r="G33" s="55">
        <v>592</v>
      </c>
      <c r="H33" s="42">
        <v>33</v>
      </c>
      <c r="I33" s="46"/>
      <c r="J33" s="44"/>
      <c r="K33" s="46"/>
      <c r="L33" s="43">
        <v>1114</v>
      </c>
      <c r="M33" s="53">
        <v>519</v>
      </c>
      <c r="N33" s="42">
        <v>47</v>
      </c>
      <c r="O33" s="46"/>
      <c r="P33" s="53"/>
      <c r="Q33" s="42"/>
      <c r="R33" s="46"/>
      <c r="S33" s="53">
        <v>180</v>
      </c>
      <c r="T33" s="42">
        <v>92</v>
      </c>
      <c r="U33" s="145">
        <v>1.1</v>
      </c>
      <c r="V33" s="44"/>
      <c r="W33" s="46"/>
      <c r="X33" s="179"/>
    </row>
    <row r="34" spans="1:24" s="3" customFormat="1" ht="12" thickBot="1">
      <c r="A34" s="41">
        <v>31</v>
      </c>
      <c r="B34" s="41">
        <v>201</v>
      </c>
      <c r="C34" s="56">
        <v>163</v>
      </c>
      <c r="D34" s="52">
        <v>58</v>
      </c>
      <c r="E34" s="129"/>
      <c r="F34" s="56">
        <v>0</v>
      </c>
      <c r="G34" s="58">
        <v>592</v>
      </c>
      <c r="H34" s="52">
        <v>33</v>
      </c>
      <c r="I34" s="129"/>
      <c r="J34" s="130"/>
      <c r="K34" s="129"/>
      <c r="L34" s="41">
        <v>1115</v>
      </c>
      <c r="M34" s="56">
        <v>519</v>
      </c>
      <c r="N34" s="52">
        <v>47</v>
      </c>
      <c r="O34" s="36">
        <v>0.26</v>
      </c>
      <c r="P34" s="56">
        <v>109</v>
      </c>
      <c r="Q34" s="52">
        <v>107</v>
      </c>
      <c r="R34" s="129"/>
      <c r="S34" s="56">
        <v>181</v>
      </c>
      <c r="T34" s="52">
        <v>93</v>
      </c>
      <c r="U34" s="129"/>
      <c r="V34" s="35">
        <v>80</v>
      </c>
      <c r="W34" s="129"/>
      <c r="X34" s="180"/>
    </row>
    <row r="35" spans="1:24" s="3" customFormat="1" ht="12" thickBot="1">
      <c r="A35" s="65" t="s">
        <v>25</v>
      </c>
      <c r="B35" s="59">
        <f>MAX(B4:B34)</f>
        <v>227</v>
      </c>
      <c r="C35" s="60">
        <f>MAX(C4:C34)</f>
        <v>194</v>
      </c>
      <c r="D35" s="61">
        <f>MAX(D4:D34)</f>
        <v>68</v>
      </c>
      <c r="E35" s="62">
        <f>MAX(E4:E34)</f>
        <v>0.07</v>
      </c>
      <c r="F35" s="60">
        <f>SUM(F4:F34)</f>
        <v>0</v>
      </c>
      <c r="G35" s="63">
        <f aca="true" t="shared" si="0" ref="G35:V35">MAX(G4:G34)</f>
        <v>594</v>
      </c>
      <c r="H35" s="61">
        <f t="shared" si="0"/>
        <v>87</v>
      </c>
      <c r="I35" s="62">
        <f t="shared" si="0"/>
        <v>2.77</v>
      </c>
      <c r="J35" s="64">
        <f t="shared" si="0"/>
        <v>38</v>
      </c>
      <c r="K35" s="147">
        <f t="shared" si="0"/>
        <v>0.2</v>
      </c>
      <c r="L35" s="59">
        <f t="shared" si="0"/>
        <v>1134</v>
      </c>
      <c r="M35" s="60">
        <f t="shared" si="0"/>
        <v>552</v>
      </c>
      <c r="N35" s="61">
        <f t="shared" si="0"/>
        <v>101</v>
      </c>
      <c r="O35" s="62">
        <f t="shared" si="0"/>
        <v>0.26</v>
      </c>
      <c r="P35" s="60">
        <f t="shared" si="0"/>
        <v>179</v>
      </c>
      <c r="Q35" s="61">
        <f t="shared" si="0"/>
        <v>178</v>
      </c>
      <c r="R35" s="62">
        <f t="shared" si="0"/>
        <v>0</v>
      </c>
      <c r="S35" s="60">
        <f t="shared" si="0"/>
        <v>209</v>
      </c>
      <c r="T35" s="61">
        <f t="shared" si="0"/>
        <v>96</v>
      </c>
      <c r="U35" s="62">
        <f t="shared" si="0"/>
        <v>1.18</v>
      </c>
      <c r="V35" s="64">
        <f t="shared" si="0"/>
        <v>202</v>
      </c>
      <c r="W35" s="63">
        <f>MAX(W4:W34)</f>
        <v>1.51</v>
      </c>
      <c r="X35" s="57"/>
    </row>
    <row r="36" spans="1:24" s="3" customFormat="1" ht="12" thickBot="1">
      <c r="A36" s="66" t="s">
        <v>26</v>
      </c>
      <c r="B36" s="59">
        <f>MIN(B4:B34)</f>
        <v>201</v>
      </c>
      <c r="C36" s="60">
        <f>MIN(C4:C34)</f>
        <v>151</v>
      </c>
      <c r="D36" s="61">
        <f>MIN(D4:D34)</f>
        <v>58</v>
      </c>
      <c r="E36" s="62">
        <f>MIN(E4:E34)</f>
        <v>0.02</v>
      </c>
      <c r="F36" s="60"/>
      <c r="G36" s="63">
        <f aca="true" t="shared" si="1" ref="G36:V36">MIN(G4:G34)</f>
        <v>589</v>
      </c>
      <c r="H36" s="61">
        <f t="shared" si="1"/>
        <v>32</v>
      </c>
      <c r="I36" s="62">
        <f t="shared" si="1"/>
        <v>0.93</v>
      </c>
      <c r="J36" s="64">
        <f t="shared" si="1"/>
        <v>22</v>
      </c>
      <c r="K36" s="62">
        <f t="shared" si="1"/>
        <v>0.14</v>
      </c>
      <c r="L36" s="59">
        <f t="shared" si="1"/>
        <v>1114</v>
      </c>
      <c r="M36" s="60">
        <f t="shared" si="1"/>
        <v>518</v>
      </c>
      <c r="N36" s="61">
        <f t="shared" si="1"/>
        <v>44</v>
      </c>
      <c r="O36" s="62">
        <f t="shared" si="1"/>
        <v>0.26</v>
      </c>
      <c r="P36" s="60">
        <f t="shared" si="1"/>
        <v>104</v>
      </c>
      <c r="Q36" s="61">
        <f t="shared" si="1"/>
        <v>102</v>
      </c>
      <c r="R36" s="62">
        <f t="shared" si="1"/>
        <v>0</v>
      </c>
      <c r="S36" s="60">
        <f t="shared" si="1"/>
        <v>178</v>
      </c>
      <c r="T36" s="61">
        <f t="shared" si="1"/>
        <v>48</v>
      </c>
      <c r="U36" s="147">
        <f t="shared" si="1"/>
        <v>0.5</v>
      </c>
      <c r="V36" s="64">
        <f t="shared" si="1"/>
        <v>80</v>
      </c>
      <c r="W36" s="177">
        <f>MIN(W4:W34)</f>
        <v>0.7</v>
      </c>
      <c r="X36" s="51"/>
    </row>
    <row r="37" spans="1:24" s="97" customFormat="1" ht="12" thickBot="1">
      <c r="A37" s="95" t="s">
        <v>27</v>
      </c>
      <c r="B37" s="122">
        <f>AVERAGE(B4:B34)</f>
        <v>216.4516129032258</v>
      </c>
      <c r="C37" s="123">
        <f>AVERAGE(C4:C34)</f>
        <v>167.67741935483872</v>
      </c>
      <c r="D37" s="124">
        <f>AVERAGE(D4:D34)</f>
        <v>59.903225806451616</v>
      </c>
      <c r="E37" s="125"/>
      <c r="F37" s="123"/>
      <c r="G37" s="126">
        <f>AVERAGE(G4:G34)</f>
        <v>591.516129032258</v>
      </c>
      <c r="H37" s="124">
        <f>AVERAGE(H4:H34)</f>
        <v>56.193548387096776</v>
      </c>
      <c r="I37" s="125"/>
      <c r="J37" s="127">
        <f>AVERAGE(J4:J34)</f>
        <v>30</v>
      </c>
      <c r="K37" s="125"/>
      <c r="L37" s="122">
        <f>AVERAGE(L4:L34)</f>
        <v>1123.6774193548388</v>
      </c>
      <c r="M37" s="123">
        <f>AVERAGE(M4:M34)</f>
        <v>528.4516129032259</v>
      </c>
      <c r="N37" s="124">
        <f>AVERAGE(N4:N34)</f>
        <v>65.6774193548387</v>
      </c>
      <c r="O37" s="125"/>
      <c r="P37" s="123">
        <f>AVERAGE(P4:P34)</f>
        <v>142.8235294117647</v>
      </c>
      <c r="Q37" s="124">
        <f>AVERAGE(Q4:Q34)</f>
        <v>140.88235294117646</v>
      </c>
      <c r="R37" s="125"/>
      <c r="S37" s="123">
        <f>AVERAGE(S4:S34)</f>
        <v>193.90322580645162</v>
      </c>
      <c r="T37" s="124">
        <f>AVERAGE(T4:T34)</f>
        <v>79.29032258064517</v>
      </c>
      <c r="U37" s="125"/>
      <c r="V37" s="127">
        <f>AVERAGE(V4:V34)</f>
        <v>124.3076923076923</v>
      </c>
      <c r="W37" s="126"/>
      <c r="X37" s="141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&amp;LPINNAVEEALLIKAD&amp;RMÄRTS 1997</oddHeader>
    <oddFooter>&amp;CTALLINNA VK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4218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200</v>
      </c>
      <c r="C4" s="53">
        <v>165</v>
      </c>
      <c r="D4" s="42">
        <v>58</v>
      </c>
      <c r="E4" s="45"/>
      <c r="F4" s="53">
        <v>0</v>
      </c>
      <c r="G4" s="55">
        <v>592</v>
      </c>
      <c r="H4" s="42">
        <v>33</v>
      </c>
      <c r="I4" s="46"/>
      <c r="J4" s="44"/>
      <c r="K4" s="46"/>
      <c r="L4" s="43">
        <v>1117</v>
      </c>
      <c r="M4" s="53">
        <v>522</v>
      </c>
      <c r="N4" s="42">
        <v>53</v>
      </c>
      <c r="O4" s="46"/>
      <c r="P4" s="53">
        <v>114</v>
      </c>
      <c r="Q4" s="42">
        <v>112</v>
      </c>
      <c r="R4" s="46"/>
      <c r="S4" s="53">
        <v>184</v>
      </c>
      <c r="T4" s="42">
        <v>98</v>
      </c>
      <c r="U4" s="46"/>
      <c r="V4" s="44"/>
      <c r="W4" s="46"/>
      <c r="X4" s="178"/>
    </row>
    <row r="5" spans="1:24" s="3" customFormat="1" ht="11.25">
      <c r="A5" s="43">
        <v>2</v>
      </c>
      <c r="B5" s="43">
        <v>199</v>
      </c>
      <c r="C5" s="53">
        <v>169</v>
      </c>
      <c r="D5" s="42">
        <v>58</v>
      </c>
      <c r="E5" s="46"/>
      <c r="F5" s="53">
        <v>0</v>
      </c>
      <c r="G5" s="55">
        <v>591</v>
      </c>
      <c r="H5" s="42">
        <v>45</v>
      </c>
      <c r="I5" s="46"/>
      <c r="J5" s="44"/>
      <c r="K5" s="46"/>
      <c r="L5" s="43">
        <v>1118</v>
      </c>
      <c r="M5" s="53">
        <v>527</v>
      </c>
      <c r="N5" s="42">
        <v>62</v>
      </c>
      <c r="O5" s="46"/>
      <c r="P5" s="53">
        <v>126</v>
      </c>
      <c r="Q5" s="42">
        <v>124</v>
      </c>
      <c r="R5" s="46"/>
      <c r="S5" s="53">
        <v>189</v>
      </c>
      <c r="T5" s="42">
        <v>106</v>
      </c>
      <c r="U5" s="46"/>
      <c r="V5" s="44">
        <v>91</v>
      </c>
      <c r="W5" s="46"/>
      <c r="X5" s="179"/>
    </row>
    <row r="6" spans="1:24" s="3" customFormat="1" ht="11.25">
      <c r="A6" s="43">
        <v>3</v>
      </c>
      <c r="B6" s="43">
        <v>198</v>
      </c>
      <c r="C6" s="53">
        <v>173</v>
      </c>
      <c r="D6" s="42">
        <v>58</v>
      </c>
      <c r="E6" s="46"/>
      <c r="F6" s="53">
        <v>0</v>
      </c>
      <c r="G6" s="55">
        <v>591</v>
      </c>
      <c r="H6" s="42">
        <v>49</v>
      </c>
      <c r="I6" s="46"/>
      <c r="J6" s="44"/>
      <c r="K6" s="46"/>
      <c r="L6" s="43">
        <v>1118</v>
      </c>
      <c r="M6" s="53">
        <v>527</v>
      </c>
      <c r="N6" s="42">
        <v>63</v>
      </c>
      <c r="O6" s="46"/>
      <c r="P6" s="53">
        <v>140</v>
      </c>
      <c r="Q6" s="42">
        <v>138</v>
      </c>
      <c r="R6" s="46"/>
      <c r="S6" s="53">
        <v>194</v>
      </c>
      <c r="T6" s="42">
        <v>112</v>
      </c>
      <c r="U6" s="46"/>
      <c r="V6" s="44"/>
      <c r="W6" s="46"/>
      <c r="X6" s="179"/>
    </row>
    <row r="7" spans="1:24" s="3" customFormat="1" ht="11.25">
      <c r="A7" s="43">
        <v>4</v>
      </c>
      <c r="B7" s="43">
        <v>198</v>
      </c>
      <c r="C7" s="53">
        <v>179</v>
      </c>
      <c r="D7" s="42">
        <v>58</v>
      </c>
      <c r="E7" s="46"/>
      <c r="F7" s="53">
        <v>0</v>
      </c>
      <c r="G7" s="55">
        <v>592</v>
      </c>
      <c r="H7" s="42">
        <v>57</v>
      </c>
      <c r="I7" s="46"/>
      <c r="J7" s="44"/>
      <c r="K7" s="46"/>
      <c r="L7" s="43">
        <v>1120</v>
      </c>
      <c r="M7" s="53">
        <v>531</v>
      </c>
      <c r="N7" s="42">
        <v>71</v>
      </c>
      <c r="O7" s="46"/>
      <c r="P7" s="53">
        <v>142</v>
      </c>
      <c r="Q7" s="42">
        <v>140</v>
      </c>
      <c r="R7" s="46"/>
      <c r="S7" s="53">
        <v>198</v>
      </c>
      <c r="T7" s="42">
        <v>122</v>
      </c>
      <c r="U7" s="46"/>
      <c r="V7" s="44"/>
      <c r="W7" s="46"/>
      <c r="X7" s="179"/>
    </row>
    <row r="8" spans="1:24" s="3" customFormat="1" ht="11.25">
      <c r="A8" s="43">
        <v>5</v>
      </c>
      <c r="B8" s="43">
        <v>197</v>
      </c>
      <c r="C8" s="53">
        <v>187</v>
      </c>
      <c r="D8" s="42">
        <v>58</v>
      </c>
      <c r="E8" s="46"/>
      <c r="F8" s="53">
        <v>0</v>
      </c>
      <c r="G8" s="55">
        <v>592</v>
      </c>
      <c r="H8" s="42">
        <v>63</v>
      </c>
      <c r="I8" s="46"/>
      <c r="J8" s="44"/>
      <c r="K8" s="46"/>
      <c r="L8" s="43">
        <v>1121</v>
      </c>
      <c r="M8" s="53">
        <v>534</v>
      </c>
      <c r="N8" s="42">
        <v>75</v>
      </c>
      <c r="O8" s="46"/>
      <c r="P8" s="53"/>
      <c r="Q8" s="42"/>
      <c r="R8" s="46"/>
      <c r="S8" s="53">
        <v>200</v>
      </c>
      <c r="T8" s="42">
        <v>124</v>
      </c>
      <c r="U8" s="46"/>
      <c r="V8" s="44"/>
      <c r="W8" s="46"/>
      <c r="X8" s="179"/>
    </row>
    <row r="9" spans="1:24" s="3" customFormat="1" ht="11.25">
      <c r="A9" s="43">
        <v>6</v>
      </c>
      <c r="B9" s="43">
        <v>197</v>
      </c>
      <c r="C9" s="53">
        <v>190</v>
      </c>
      <c r="D9" s="42">
        <v>58</v>
      </c>
      <c r="E9" s="46"/>
      <c r="F9" s="53">
        <v>0</v>
      </c>
      <c r="G9" s="55">
        <v>592</v>
      </c>
      <c r="H9" s="42">
        <v>58</v>
      </c>
      <c r="I9" s="46"/>
      <c r="J9" s="44"/>
      <c r="K9" s="46"/>
      <c r="L9" s="43">
        <v>1121</v>
      </c>
      <c r="M9" s="53">
        <v>530</v>
      </c>
      <c r="N9" s="42">
        <v>68</v>
      </c>
      <c r="O9" s="46"/>
      <c r="P9" s="53"/>
      <c r="Q9" s="42"/>
      <c r="R9" s="46"/>
      <c r="S9" s="53">
        <v>200</v>
      </c>
      <c r="T9" s="42">
        <v>126</v>
      </c>
      <c r="U9" s="46"/>
      <c r="V9" s="44"/>
      <c r="W9" s="46"/>
      <c r="X9" s="179"/>
    </row>
    <row r="10" spans="1:24" s="3" customFormat="1" ht="11.25">
      <c r="A10" s="43">
        <v>7</v>
      </c>
      <c r="B10" s="43">
        <v>196</v>
      </c>
      <c r="C10" s="53">
        <v>188</v>
      </c>
      <c r="D10" s="42">
        <v>58</v>
      </c>
      <c r="E10" s="46"/>
      <c r="F10" s="53">
        <v>0</v>
      </c>
      <c r="G10" s="55">
        <v>592</v>
      </c>
      <c r="H10" s="42">
        <v>51</v>
      </c>
      <c r="I10" s="46"/>
      <c r="J10" s="44"/>
      <c r="K10" s="46"/>
      <c r="L10" s="43">
        <v>1121</v>
      </c>
      <c r="M10" s="53">
        <v>525</v>
      </c>
      <c r="N10" s="42">
        <v>59</v>
      </c>
      <c r="O10" s="46"/>
      <c r="P10" s="53">
        <v>149</v>
      </c>
      <c r="Q10" s="42">
        <v>147</v>
      </c>
      <c r="R10" s="46"/>
      <c r="S10" s="53">
        <v>199</v>
      </c>
      <c r="T10" s="42">
        <v>123</v>
      </c>
      <c r="U10" s="46"/>
      <c r="V10" s="44">
        <v>127</v>
      </c>
      <c r="W10" s="46">
        <v>2.55</v>
      </c>
      <c r="X10" s="179"/>
    </row>
    <row r="11" spans="1:24" s="3" customFormat="1" ht="11.25">
      <c r="A11" s="43">
        <v>8</v>
      </c>
      <c r="B11" s="43">
        <v>195</v>
      </c>
      <c r="C11" s="53">
        <v>184</v>
      </c>
      <c r="D11" s="42">
        <v>58</v>
      </c>
      <c r="E11" s="46"/>
      <c r="F11" s="53">
        <v>0</v>
      </c>
      <c r="G11" s="55">
        <v>592</v>
      </c>
      <c r="H11" s="42">
        <v>47</v>
      </c>
      <c r="I11" s="46"/>
      <c r="J11" s="44"/>
      <c r="K11" s="46"/>
      <c r="L11" s="43">
        <v>1122</v>
      </c>
      <c r="M11" s="53">
        <v>522</v>
      </c>
      <c r="N11" s="42">
        <v>57</v>
      </c>
      <c r="O11" s="46"/>
      <c r="P11" s="53">
        <v>143</v>
      </c>
      <c r="Q11" s="42">
        <v>141</v>
      </c>
      <c r="R11" s="46"/>
      <c r="S11" s="53">
        <v>193</v>
      </c>
      <c r="T11" s="42">
        <v>113</v>
      </c>
      <c r="U11" s="46"/>
      <c r="V11" s="44"/>
      <c r="W11" s="46"/>
      <c r="X11" s="179"/>
    </row>
    <row r="12" spans="1:24" s="3" customFormat="1" ht="11.25">
      <c r="A12" s="43">
        <v>9</v>
      </c>
      <c r="B12" s="43">
        <v>194</v>
      </c>
      <c r="C12" s="53">
        <v>179</v>
      </c>
      <c r="D12" s="42">
        <v>58</v>
      </c>
      <c r="E12" s="46"/>
      <c r="F12" s="53">
        <v>0</v>
      </c>
      <c r="G12" s="55">
        <v>592</v>
      </c>
      <c r="H12" s="42">
        <v>43</v>
      </c>
      <c r="I12" s="46"/>
      <c r="J12" s="44"/>
      <c r="K12" s="46"/>
      <c r="L12" s="43">
        <v>1122</v>
      </c>
      <c r="M12" s="53">
        <v>521</v>
      </c>
      <c r="N12" s="42">
        <v>52</v>
      </c>
      <c r="O12" s="46"/>
      <c r="P12" s="53">
        <v>139</v>
      </c>
      <c r="Q12" s="42">
        <v>137</v>
      </c>
      <c r="R12" s="46"/>
      <c r="S12" s="53">
        <v>189</v>
      </c>
      <c r="T12" s="42">
        <v>108</v>
      </c>
      <c r="U12" s="46"/>
      <c r="V12" s="44">
        <v>110</v>
      </c>
      <c r="W12" s="46"/>
      <c r="X12" s="179"/>
    </row>
    <row r="13" spans="1:24" s="3" customFormat="1" ht="11.25">
      <c r="A13" s="43">
        <v>10</v>
      </c>
      <c r="B13" s="43">
        <v>193</v>
      </c>
      <c r="C13" s="53">
        <v>175</v>
      </c>
      <c r="D13" s="42">
        <v>58</v>
      </c>
      <c r="E13" s="46"/>
      <c r="F13" s="53">
        <v>0</v>
      </c>
      <c r="G13" s="55">
        <v>592</v>
      </c>
      <c r="H13" s="42">
        <v>43</v>
      </c>
      <c r="I13" s="46"/>
      <c r="J13" s="44"/>
      <c r="K13" s="46"/>
      <c r="L13" s="43">
        <v>1121</v>
      </c>
      <c r="M13" s="53">
        <v>523</v>
      </c>
      <c r="N13" s="42">
        <v>55</v>
      </c>
      <c r="O13" s="46"/>
      <c r="P13" s="53">
        <v>134</v>
      </c>
      <c r="Q13" s="42">
        <v>132</v>
      </c>
      <c r="R13" s="46"/>
      <c r="S13" s="53">
        <v>188</v>
      </c>
      <c r="T13" s="42">
        <v>105</v>
      </c>
      <c r="U13" s="46"/>
      <c r="V13" s="44"/>
      <c r="W13" s="46"/>
      <c r="X13" s="179"/>
    </row>
    <row r="14" spans="1:24" s="3" customFormat="1" ht="11.25">
      <c r="A14" s="43">
        <v>11</v>
      </c>
      <c r="B14" s="43">
        <v>192</v>
      </c>
      <c r="C14" s="53">
        <v>173</v>
      </c>
      <c r="D14" s="42">
        <v>58</v>
      </c>
      <c r="E14" s="46"/>
      <c r="F14" s="53">
        <v>0</v>
      </c>
      <c r="G14" s="55">
        <v>592</v>
      </c>
      <c r="H14" s="42">
        <v>44</v>
      </c>
      <c r="I14" s="46"/>
      <c r="J14" s="44"/>
      <c r="K14" s="46"/>
      <c r="L14" s="43">
        <v>1120</v>
      </c>
      <c r="M14" s="53">
        <v>523</v>
      </c>
      <c r="N14" s="42">
        <v>56</v>
      </c>
      <c r="O14" s="46"/>
      <c r="P14" s="53">
        <v>130</v>
      </c>
      <c r="Q14" s="42">
        <v>128</v>
      </c>
      <c r="R14" s="46"/>
      <c r="S14" s="53">
        <v>188</v>
      </c>
      <c r="T14" s="42">
        <v>101</v>
      </c>
      <c r="U14" s="46">
        <v>1.36</v>
      </c>
      <c r="V14" s="44">
        <v>100</v>
      </c>
      <c r="W14" s="46"/>
      <c r="X14" s="179"/>
    </row>
    <row r="15" spans="1:24" s="3" customFormat="1" ht="11.25">
      <c r="A15" s="43">
        <v>12</v>
      </c>
      <c r="B15" s="43">
        <v>191</v>
      </c>
      <c r="C15" s="53">
        <v>173</v>
      </c>
      <c r="D15" s="42">
        <v>58</v>
      </c>
      <c r="E15" s="46"/>
      <c r="F15" s="53">
        <v>0</v>
      </c>
      <c r="G15" s="55">
        <v>592</v>
      </c>
      <c r="H15" s="42">
        <v>44</v>
      </c>
      <c r="I15" s="46"/>
      <c r="J15" s="44"/>
      <c r="K15" s="46"/>
      <c r="L15" s="43">
        <v>1119</v>
      </c>
      <c r="M15" s="53">
        <v>523</v>
      </c>
      <c r="N15" s="42">
        <v>56</v>
      </c>
      <c r="O15" s="46"/>
      <c r="P15" s="53"/>
      <c r="Q15" s="42"/>
      <c r="R15" s="46"/>
      <c r="S15" s="53">
        <v>188</v>
      </c>
      <c r="T15" s="42">
        <v>100</v>
      </c>
      <c r="U15" s="46"/>
      <c r="V15" s="44"/>
      <c r="W15" s="46"/>
      <c r="X15" s="179"/>
    </row>
    <row r="16" spans="1:24" s="3" customFormat="1" ht="11.25">
      <c r="A16" s="43">
        <v>13</v>
      </c>
      <c r="B16" s="43">
        <v>190</v>
      </c>
      <c r="C16" s="53">
        <v>172</v>
      </c>
      <c r="D16" s="42">
        <v>58</v>
      </c>
      <c r="E16" s="46"/>
      <c r="F16" s="53">
        <v>0</v>
      </c>
      <c r="G16" s="55">
        <v>592</v>
      </c>
      <c r="H16" s="42">
        <v>41</v>
      </c>
      <c r="I16" s="46">
        <v>1.21</v>
      </c>
      <c r="J16" s="44">
        <v>20</v>
      </c>
      <c r="K16" s="145">
        <v>0.1</v>
      </c>
      <c r="L16" s="43">
        <v>1118</v>
      </c>
      <c r="M16" s="53">
        <v>521</v>
      </c>
      <c r="N16" s="42">
        <v>53</v>
      </c>
      <c r="O16" s="46"/>
      <c r="P16" s="53"/>
      <c r="Q16" s="42"/>
      <c r="R16" s="46"/>
      <c r="S16" s="53">
        <v>188</v>
      </c>
      <c r="T16" s="42">
        <v>99</v>
      </c>
      <c r="U16" s="46"/>
      <c r="V16" s="44"/>
      <c r="W16" s="46"/>
      <c r="X16" s="179"/>
    </row>
    <row r="17" spans="1:24" s="3" customFormat="1" ht="11.25">
      <c r="A17" s="43">
        <v>14</v>
      </c>
      <c r="B17" s="43">
        <v>189</v>
      </c>
      <c r="C17" s="53">
        <v>171</v>
      </c>
      <c r="D17" s="42">
        <v>58</v>
      </c>
      <c r="E17" s="46"/>
      <c r="F17" s="53">
        <v>0</v>
      </c>
      <c r="G17" s="55">
        <v>592</v>
      </c>
      <c r="H17" s="42">
        <v>42</v>
      </c>
      <c r="I17" s="46"/>
      <c r="J17" s="44"/>
      <c r="K17" s="46"/>
      <c r="L17" s="43">
        <v>1118</v>
      </c>
      <c r="M17" s="53">
        <v>523</v>
      </c>
      <c r="N17" s="42">
        <v>56</v>
      </c>
      <c r="O17" s="46"/>
      <c r="P17" s="53">
        <v>128</v>
      </c>
      <c r="Q17" s="42">
        <v>126</v>
      </c>
      <c r="R17" s="46"/>
      <c r="S17" s="53">
        <v>188</v>
      </c>
      <c r="T17" s="42">
        <v>98</v>
      </c>
      <c r="U17" s="46"/>
      <c r="V17" s="44">
        <v>95</v>
      </c>
      <c r="W17" s="46"/>
      <c r="X17" s="179"/>
    </row>
    <row r="18" spans="1:24" s="3" customFormat="1" ht="11.25">
      <c r="A18" s="43">
        <v>15</v>
      </c>
      <c r="B18" s="43">
        <v>189</v>
      </c>
      <c r="C18" s="53">
        <v>174</v>
      </c>
      <c r="D18" s="42">
        <v>58</v>
      </c>
      <c r="E18" s="46"/>
      <c r="F18" s="53">
        <v>0</v>
      </c>
      <c r="G18" s="55">
        <v>592</v>
      </c>
      <c r="H18" s="42">
        <v>49</v>
      </c>
      <c r="I18" s="46"/>
      <c r="J18" s="44"/>
      <c r="K18" s="46"/>
      <c r="L18" s="43">
        <v>1119</v>
      </c>
      <c r="M18" s="53">
        <v>525</v>
      </c>
      <c r="N18" s="42">
        <v>60</v>
      </c>
      <c r="O18" s="46"/>
      <c r="P18" s="53"/>
      <c r="Q18" s="42"/>
      <c r="R18" s="46"/>
      <c r="S18" s="53">
        <v>191</v>
      </c>
      <c r="T18" s="42">
        <v>105</v>
      </c>
      <c r="U18" s="46"/>
      <c r="V18" s="44"/>
      <c r="W18" s="46"/>
      <c r="X18" s="179"/>
    </row>
    <row r="19" spans="1:24" s="3" customFormat="1" ht="11.25">
      <c r="A19" s="43">
        <v>16</v>
      </c>
      <c r="B19" s="43">
        <v>188</v>
      </c>
      <c r="C19" s="53">
        <v>178</v>
      </c>
      <c r="D19" s="42">
        <v>58</v>
      </c>
      <c r="E19" s="46"/>
      <c r="F19" s="53">
        <v>0</v>
      </c>
      <c r="G19" s="55">
        <v>592</v>
      </c>
      <c r="H19" s="42">
        <v>49</v>
      </c>
      <c r="I19" s="46"/>
      <c r="J19" s="44"/>
      <c r="K19" s="46"/>
      <c r="L19" s="43">
        <v>1119</v>
      </c>
      <c r="M19" s="53">
        <v>527</v>
      </c>
      <c r="N19" s="42">
        <v>64</v>
      </c>
      <c r="O19" s="46"/>
      <c r="P19" s="53">
        <v>144</v>
      </c>
      <c r="Q19" s="42">
        <v>142</v>
      </c>
      <c r="R19" s="46"/>
      <c r="S19" s="53">
        <v>192</v>
      </c>
      <c r="T19" s="42">
        <v>107</v>
      </c>
      <c r="U19" s="46"/>
      <c r="V19" s="44">
        <v>107</v>
      </c>
      <c r="W19" s="46"/>
      <c r="X19" s="179"/>
    </row>
    <row r="20" spans="1:24" s="3" customFormat="1" ht="11.25">
      <c r="A20" s="43">
        <v>17</v>
      </c>
      <c r="B20" s="43">
        <v>188</v>
      </c>
      <c r="C20" s="53">
        <v>180</v>
      </c>
      <c r="D20" s="42">
        <v>58</v>
      </c>
      <c r="E20" s="46">
        <v>0.01</v>
      </c>
      <c r="F20" s="53">
        <v>0</v>
      </c>
      <c r="G20" s="55">
        <v>592</v>
      </c>
      <c r="H20" s="42">
        <v>49</v>
      </c>
      <c r="I20" s="46"/>
      <c r="J20" s="44"/>
      <c r="K20" s="46"/>
      <c r="L20" s="43">
        <v>1119</v>
      </c>
      <c r="M20" s="53">
        <v>527</v>
      </c>
      <c r="N20" s="42">
        <v>64</v>
      </c>
      <c r="O20" s="46"/>
      <c r="P20" s="53">
        <v>147</v>
      </c>
      <c r="Q20" s="42">
        <v>145</v>
      </c>
      <c r="R20" s="46"/>
      <c r="S20" s="53">
        <v>193</v>
      </c>
      <c r="T20" s="42">
        <v>108</v>
      </c>
      <c r="U20" s="46"/>
      <c r="V20" s="44"/>
      <c r="W20" s="46"/>
      <c r="X20" s="179"/>
    </row>
    <row r="21" spans="1:24" s="3" customFormat="1" ht="11.25">
      <c r="A21" s="43">
        <v>18</v>
      </c>
      <c r="B21" s="43">
        <v>187</v>
      </c>
      <c r="C21" s="53">
        <v>180</v>
      </c>
      <c r="D21" s="42">
        <v>58</v>
      </c>
      <c r="E21" s="46"/>
      <c r="F21" s="53">
        <v>0</v>
      </c>
      <c r="G21" s="55">
        <v>592</v>
      </c>
      <c r="H21" s="42">
        <v>49</v>
      </c>
      <c r="I21" s="46"/>
      <c r="J21" s="44"/>
      <c r="K21" s="46"/>
      <c r="L21" s="43">
        <v>1118</v>
      </c>
      <c r="M21" s="53">
        <v>526</v>
      </c>
      <c r="N21" s="42">
        <v>67</v>
      </c>
      <c r="O21" s="46"/>
      <c r="P21" s="53">
        <v>146</v>
      </c>
      <c r="Q21" s="42">
        <v>144</v>
      </c>
      <c r="R21" s="46"/>
      <c r="S21" s="53">
        <v>193</v>
      </c>
      <c r="T21" s="42">
        <v>108</v>
      </c>
      <c r="U21" s="46"/>
      <c r="V21" s="44">
        <v>110</v>
      </c>
      <c r="W21" s="46"/>
      <c r="X21" s="179" t="s">
        <v>56</v>
      </c>
    </row>
    <row r="22" spans="1:24" s="3" customFormat="1" ht="11.25">
      <c r="A22" s="43">
        <v>19</v>
      </c>
      <c r="B22" s="43">
        <v>187</v>
      </c>
      <c r="C22" s="53">
        <v>146</v>
      </c>
      <c r="D22" s="42">
        <v>95</v>
      </c>
      <c r="E22" s="46"/>
      <c r="F22" s="53">
        <v>0</v>
      </c>
      <c r="G22" s="55">
        <v>592</v>
      </c>
      <c r="H22" s="42">
        <v>47</v>
      </c>
      <c r="I22" s="46"/>
      <c r="J22" s="44"/>
      <c r="K22" s="46"/>
      <c r="L22" s="43">
        <v>1118</v>
      </c>
      <c r="M22" s="53">
        <v>525</v>
      </c>
      <c r="N22" s="42">
        <v>62</v>
      </c>
      <c r="O22" s="46"/>
      <c r="P22" s="53"/>
      <c r="Q22" s="42"/>
      <c r="R22" s="46"/>
      <c r="S22" s="53">
        <v>191</v>
      </c>
      <c r="T22" s="42">
        <v>105</v>
      </c>
      <c r="U22" s="46"/>
      <c r="V22" s="44"/>
      <c r="W22" s="46"/>
      <c r="X22" s="179"/>
    </row>
    <row r="23" spans="1:24" s="3" customFormat="1" ht="11.25">
      <c r="A23" s="43">
        <v>20</v>
      </c>
      <c r="B23" s="43">
        <v>186</v>
      </c>
      <c r="C23" s="53">
        <v>226</v>
      </c>
      <c r="D23" s="42">
        <v>118</v>
      </c>
      <c r="E23" s="46"/>
      <c r="F23" s="53">
        <v>0</v>
      </c>
      <c r="G23" s="55">
        <v>592</v>
      </c>
      <c r="H23" s="42">
        <v>43</v>
      </c>
      <c r="I23" s="46"/>
      <c r="J23" s="44"/>
      <c r="K23" s="46"/>
      <c r="L23" s="43">
        <v>1118</v>
      </c>
      <c r="M23" s="53">
        <v>524</v>
      </c>
      <c r="N23" s="42">
        <v>58</v>
      </c>
      <c r="O23" s="46"/>
      <c r="P23" s="53"/>
      <c r="Q23" s="42"/>
      <c r="R23" s="46"/>
      <c r="S23" s="53">
        <v>189</v>
      </c>
      <c r="T23" s="42">
        <v>102</v>
      </c>
      <c r="U23" s="46"/>
      <c r="V23" s="44"/>
      <c r="W23" s="46"/>
      <c r="X23" s="179"/>
    </row>
    <row r="24" spans="1:24" s="3" customFormat="1" ht="11.25">
      <c r="A24" s="43">
        <v>21</v>
      </c>
      <c r="B24" s="43">
        <v>186</v>
      </c>
      <c r="C24" s="53">
        <v>214</v>
      </c>
      <c r="D24" s="42">
        <v>116</v>
      </c>
      <c r="E24" s="46"/>
      <c r="F24" s="53">
        <v>0</v>
      </c>
      <c r="G24" s="55">
        <v>592</v>
      </c>
      <c r="H24" s="42">
        <v>42</v>
      </c>
      <c r="I24" s="46"/>
      <c r="J24" s="44">
        <v>13</v>
      </c>
      <c r="K24" s="46"/>
      <c r="L24" s="43">
        <v>1118</v>
      </c>
      <c r="M24" s="53">
        <v>523</v>
      </c>
      <c r="N24" s="42">
        <v>57</v>
      </c>
      <c r="O24" s="46"/>
      <c r="P24" s="53">
        <v>128</v>
      </c>
      <c r="Q24" s="42">
        <v>126</v>
      </c>
      <c r="R24" s="46"/>
      <c r="S24" s="53">
        <v>188</v>
      </c>
      <c r="T24" s="42">
        <v>98</v>
      </c>
      <c r="U24" s="46">
        <v>1.26</v>
      </c>
      <c r="V24" s="44">
        <v>132</v>
      </c>
      <c r="W24" s="46">
        <v>1.67</v>
      </c>
      <c r="X24" s="179"/>
    </row>
    <row r="25" spans="1:24" s="3" customFormat="1" ht="11.25">
      <c r="A25" s="43">
        <v>22</v>
      </c>
      <c r="B25" s="43">
        <v>187</v>
      </c>
      <c r="C25" s="53">
        <v>210</v>
      </c>
      <c r="D25" s="42">
        <v>121</v>
      </c>
      <c r="E25" s="46"/>
      <c r="F25" s="53">
        <v>0</v>
      </c>
      <c r="G25" s="55">
        <v>592</v>
      </c>
      <c r="H25" s="42">
        <v>41</v>
      </c>
      <c r="I25" s="46"/>
      <c r="J25" s="44"/>
      <c r="K25" s="46"/>
      <c r="L25" s="43">
        <v>1119</v>
      </c>
      <c r="M25" s="53">
        <v>523</v>
      </c>
      <c r="N25" s="42">
        <v>56</v>
      </c>
      <c r="O25" s="46"/>
      <c r="P25" s="53"/>
      <c r="Q25" s="42"/>
      <c r="R25" s="46"/>
      <c r="S25" s="53">
        <v>186</v>
      </c>
      <c r="T25" s="42">
        <v>96</v>
      </c>
      <c r="U25" s="46"/>
      <c r="V25" s="44"/>
      <c r="W25" s="46"/>
      <c r="X25" s="179"/>
    </row>
    <row r="26" spans="1:24" s="3" customFormat="1" ht="11.25">
      <c r="A26" s="43">
        <v>23</v>
      </c>
      <c r="B26" s="43">
        <v>188</v>
      </c>
      <c r="C26" s="53">
        <v>209</v>
      </c>
      <c r="D26" s="42">
        <v>114</v>
      </c>
      <c r="E26" s="46"/>
      <c r="F26" s="53">
        <v>0</v>
      </c>
      <c r="G26" s="55">
        <v>592</v>
      </c>
      <c r="H26" s="42">
        <v>40</v>
      </c>
      <c r="I26" s="46"/>
      <c r="J26" s="44"/>
      <c r="K26" s="46"/>
      <c r="L26" s="43">
        <v>1118</v>
      </c>
      <c r="M26" s="53">
        <v>522</v>
      </c>
      <c r="N26" s="42">
        <v>57</v>
      </c>
      <c r="O26" s="46"/>
      <c r="P26" s="53">
        <v>126</v>
      </c>
      <c r="Q26" s="42">
        <v>124</v>
      </c>
      <c r="R26" s="46"/>
      <c r="S26" s="53">
        <v>185</v>
      </c>
      <c r="T26" s="42">
        <v>95</v>
      </c>
      <c r="U26" s="46"/>
      <c r="V26" s="44">
        <v>124</v>
      </c>
      <c r="W26" s="46"/>
      <c r="X26" s="179"/>
    </row>
    <row r="27" spans="1:24" s="3" customFormat="1" ht="11.25">
      <c r="A27" s="43">
        <v>24</v>
      </c>
      <c r="B27" s="43">
        <v>189</v>
      </c>
      <c r="C27" s="53">
        <v>209</v>
      </c>
      <c r="D27" s="42">
        <v>122</v>
      </c>
      <c r="E27" s="46">
        <v>2.27</v>
      </c>
      <c r="F27" s="53">
        <v>0</v>
      </c>
      <c r="G27" s="55">
        <v>592</v>
      </c>
      <c r="H27" s="42">
        <v>40</v>
      </c>
      <c r="I27" s="46"/>
      <c r="J27" s="44"/>
      <c r="K27" s="46"/>
      <c r="L27" s="43">
        <v>1118</v>
      </c>
      <c r="M27" s="53">
        <v>522</v>
      </c>
      <c r="N27" s="42">
        <v>57</v>
      </c>
      <c r="O27" s="46"/>
      <c r="P27" s="53"/>
      <c r="Q27" s="42"/>
      <c r="R27" s="46"/>
      <c r="S27" s="53">
        <v>184</v>
      </c>
      <c r="T27" s="42">
        <v>93</v>
      </c>
      <c r="U27" s="46"/>
      <c r="V27" s="44"/>
      <c r="W27" s="46"/>
      <c r="X27" s="179"/>
    </row>
    <row r="28" spans="1:24" s="3" customFormat="1" ht="11.25">
      <c r="A28" s="43">
        <v>25</v>
      </c>
      <c r="B28" s="43">
        <v>190</v>
      </c>
      <c r="C28" s="53">
        <v>209</v>
      </c>
      <c r="D28" s="42">
        <v>122</v>
      </c>
      <c r="E28" s="46"/>
      <c r="F28" s="53">
        <v>0</v>
      </c>
      <c r="G28" s="55">
        <v>591</v>
      </c>
      <c r="H28" s="42">
        <v>39</v>
      </c>
      <c r="I28" s="46"/>
      <c r="J28" s="44"/>
      <c r="K28" s="46"/>
      <c r="L28" s="43">
        <v>1118</v>
      </c>
      <c r="M28" s="53">
        <v>522</v>
      </c>
      <c r="N28" s="42">
        <v>57</v>
      </c>
      <c r="O28" s="46"/>
      <c r="P28" s="53">
        <v>126</v>
      </c>
      <c r="Q28" s="42">
        <v>124</v>
      </c>
      <c r="R28" s="46"/>
      <c r="S28" s="53">
        <v>186</v>
      </c>
      <c r="T28" s="42">
        <v>95</v>
      </c>
      <c r="U28" s="46"/>
      <c r="V28" s="44">
        <v>122</v>
      </c>
      <c r="W28" s="46"/>
      <c r="X28" s="179"/>
    </row>
    <row r="29" spans="1:24" s="3" customFormat="1" ht="11.25">
      <c r="A29" s="43">
        <v>26</v>
      </c>
      <c r="B29" s="43">
        <v>191</v>
      </c>
      <c r="C29" s="53">
        <v>209</v>
      </c>
      <c r="D29" s="42">
        <v>123</v>
      </c>
      <c r="E29" s="46"/>
      <c r="F29" s="53">
        <v>0</v>
      </c>
      <c r="G29" s="55">
        <v>591</v>
      </c>
      <c r="H29" s="42">
        <v>42</v>
      </c>
      <c r="I29" s="46"/>
      <c r="J29" s="44"/>
      <c r="K29" s="46"/>
      <c r="L29" s="43">
        <v>1117</v>
      </c>
      <c r="M29" s="53">
        <v>518</v>
      </c>
      <c r="N29" s="42">
        <v>62</v>
      </c>
      <c r="O29" s="46"/>
      <c r="P29" s="53"/>
      <c r="Q29" s="42"/>
      <c r="R29" s="46"/>
      <c r="S29" s="53">
        <v>187</v>
      </c>
      <c r="T29" s="42">
        <v>99</v>
      </c>
      <c r="U29" s="46"/>
      <c r="V29" s="44"/>
      <c r="W29" s="46"/>
      <c r="X29" s="179"/>
    </row>
    <row r="30" spans="1:24" s="3" customFormat="1" ht="11.25">
      <c r="A30" s="43">
        <v>27</v>
      </c>
      <c r="B30" s="43">
        <v>192</v>
      </c>
      <c r="C30" s="53">
        <v>212</v>
      </c>
      <c r="D30" s="42">
        <v>124</v>
      </c>
      <c r="E30" s="46"/>
      <c r="F30" s="53">
        <v>0</v>
      </c>
      <c r="G30" s="55">
        <v>591</v>
      </c>
      <c r="H30" s="42">
        <v>42</v>
      </c>
      <c r="I30" s="46"/>
      <c r="J30" s="44"/>
      <c r="K30" s="46"/>
      <c r="L30" s="43">
        <v>1117</v>
      </c>
      <c r="M30" s="53">
        <v>521</v>
      </c>
      <c r="N30" s="42">
        <v>60</v>
      </c>
      <c r="O30" s="46"/>
      <c r="P30" s="53"/>
      <c r="Q30" s="42"/>
      <c r="R30" s="46"/>
      <c r="S30" s="53">
        <v>188</v>
      </c>
      <c r="T30" s="42">
        <v>99</v>
      </c>
      <c r="U30" s="46"/>
      <c r="V30" s="44"/>
      <c r="W30" s="46"/>
      <c r="X30" s="179"/>
    </row>
    <row r="31" spans="1:24" s="3" customFormat="1" ht="11.25">
      <c r="A31" s="43">
        <v>28</v>
      </c>
      <c r="B31" s="43">
        <v>193</v>
      </c>
      <c r="C31" s="53">
        <v>212</v>
      </c>
      <c r="D31" s="42">
        <v>124</v>
      </c>
      <c r="E31" s="46"/>
      <c r="F31" s="53">
        <v>0</v>
      </c>
      <c r="G31" s="55">
        <v>591</v>
      </c>
      <c r="H31" s="42">
        <v>42</v>
      </c>
      <c r="I31" s="46"/>
      <c r="J31" s="44"/>
      <c r="K31" s="46"/>
      <c r="L31" s="43">
        <v>1116</v>
      </c>
      <c r="M31" s="53">
        <v>523</v>
      </c>
      <c r="N31" s="42">
        <v>58</v>
      </c>
      <c r="O31" s="46"/>
      <c r="P31" s="53">
        <v>127</v>
      </c>
      <c r="Q31" s="42">
        <v>125</v>
      </c>
      <c r="R31" s="46"/>
      <c r="S31" s="53">
        <v>188</v>
      </c>
      <c r="T31" s="42">
        <v>98</v>
      </c>
      <c r="U31" s="46"/>
      <c r="V31" s="44">
        <v>128</v>
      </c>
      <c r="W31" s="46"/>
      <c r="X31" s="179"/>
    </row>
    <row r="32" spans="1:24" s="3" customFormat="1" ht="11.25">
      <c r="A32" s="43">
        <v>29</v>
      </c>
      <c r="B32" s="43">
        <v>194</v>
      </c>
      <c r="C32" s="53">
        <v>211</v>
      </c>
      <c r="D32" s="42">
        <v>124</v>
      </c>
      <c r="E32" s="46"/>
      <c r="F32" s="53">
        <v>0</v>
      </c>
      <c r="G32" s="55">
        <v>591</v>
      </c>
      <c r="H32" s="42">
        <v>42</v>
      </c>
      <c r="I32" s="46">
        <v>1.36</v>
      </c>
      <c r="J32" s="44"/>
      <c r="K32" s="46"/>
      <c r="L32" s="43">
        <v>1116</v>
      </c>
      <c r="M32" s="53">
        <v>522</v>
      </c>
      <c r="N32" s="42">
        <v>59</v>
      </c>
      <c r="O32" s="46"/>
      <c r="P32" s="53"/>
      <c r="Q32" s="42"/>
      <c r="R32" s="46"/>
      <c r="S32" s="53">
        <v>188</v>
      </c>
      <c r="T32" s="42">
        <v>97</v>
      </c>
      <c r="U32" s="46"/>
      <c r="V32" s="44"/>
      <c r="W32" s="46"/>
      <c r="X32" s="179"/>
    </row>
    <row r="33" spans="1:24" s="3" customFormat="1" ht="11.25">
      <c r="A33" s="43">
        <v>30</v>
      </c>
      <c r="B33" s="43">
        <v>195</v>
      </c>
      <c r="C33" s="53">
        <v>212</v>
      </c>
      <c r="D33" s="42">
        <v>118</v>
      </c>
      <c r="E33" s="46"/>
      <c r="F33" s="53">
        <v>0</v>
      </c>
      <c r="G33" s="55">
        <v>591</v>
      </c>
      <c r="H33" s="42">
        <v>48</v>
      </c>
      <c r="I33" s="46"/>
      <c r="J33" s="44"/>
      <c r="K33" s="46"/>
      <c r="L33" s="43">
        <v>1116</v>
      </c>
      <c r="M33" s="53">
        <v>523</v>
      </c>
      <c r="N33" s="42">
        <v>60</v>
      </c>
      <c r="O33" s="46">
        <v>0.34</v>
      </c>
      <c r="P33" s="53">
        <v>126</v>
      </c>
      <c r="Q33" s="42">
        <v>124</v>
      </c>
      <c r="R33" s="46"/>
      <c r="S33" s="53">
        <v>190</v>
      </c>
      <c r="T33" s="42">
        <v>101</v>
      </c>
      <c r="U33" s="145">
        <v>1.4</v>
      </c>
      <c r="V33" s="44">
        <v>127</v>
      </c>
      <c r="W33" s="46"/>
      <c r="X33" s="179"/>
    </row>
    <row r="34" spans="1:24" s="3" customFormat="1" ht="12" thickBot="1">
      <c r="A34" s="41">
        <v>31</v>
      </c>
      <c r="B34" s="41"/>
      <c r="C34" s="56"/>
      <c r="D34" s="52"/>
      <c r="E34" s="36"/>
      <c r="F34" s="56"/>
      <c r="G34" s="58"/>
      <c r="H34" s="52"/>
      <c r="I34" s="36"/>
      <c r="J34" s="35"/>
      <c r="K34" s="36"/>
      <c r="L34" s="4"/>
      <c r="M34" s="54"/>
      <c r="N34" s="48"/>
      <c r="O34" s="49"/>
      <c r="P34" s="54"/>
      <c r="Q34" s="48"/>
      <c r="R34" s="49"/>
      <c r="S34" s="54"/>
      <c r="T34" s="48"/>
      <c r="U34" s="49"/>
      <c r="V34" s="47"/>
      <c r="W34" s="49"/>
      <c r="X34" s="180"/>
    </row>
    <row r="35" spans="1:24" s="3" customFormat="1" ht="12" thickBot="1">
      <c r="A35" s="65" t="s">
        <v>25</v>
      </c>
      <c r="B35" s="59">
        <f>MAX(B4:B34)</f>
        <v>200</v>
      </c>
      <c r="C35" s="60">
        <f>MAX(C4:C34)</f>
        <v>226</v>
      </c>
      <c r="D35" s="61">
        <f>MAX(D4:D34)</f>
        <v>124</v>
      </c>
      <c r="E35" s="62">
        <f>MAX(E4:E34)</f>
        <v>2.27</v>
      </c>
      <c r="F35" s="60">
        <f>SUM(F4:F34)</f>
        <v>0</v>
      </c>
      <c r="G35" s="63">
        <f aca="true" t="shared" si="0" ref="G35:V35">MAX(G4:G34)</f>
        <v>592</v>
      </c>
      <c r="H35" s="61">
        <f t="shared" si="0"/>
        <v>63</v>
      </c>
      <c r="I35" s="62">
        <f t="shared" si="0"/>
        <v>1.36</v>
      </c>
      <c r="J35" s="64">
        <f t="shared" si="0"/>
        <v>20</v>
      </c>
      <c r="K35" s="147">
        <f t="shared" si="0"/>
        <v>0.1</v>
      </c>
      <c r="L35" s="59">
        <f t="shared" si="0"/>
        <v>1122</v>
      </c>
      <c r="M35" s="60">
        <f t="shared" si="0"/>
        <v>534</v>
      </c>
      <c r="N35" s="61">
        <f t="shared" si="0"/>
        <v>75</v>
      </c>
      <c r="O35" s="62">
        <f t="shared" si="0"/>
        <v>0.34</v>
      </c>
      <c r="P35" s="60">
        <f t="shared" si="0"/>
        <v>149</v>
      </c>
      <c r="Q35" s="61">
        <f t="shared" si="0"/>
        <v>147</v>
      </c>
      <c r="R35" s="62">
        <f t="shared" si="0"/>
        <v>0</v>
      </c>
      <c r="S35" s="60">
        <f t="shared" si="0"/>
        <v>200</v>
      </c>
      <c r="T35" s="61">
        <f t="shared" si="0"/>
        <v>126</v>
      </c>
      <c r="U35" s="147">
        <f t="shared" si="0"/>
        <v>1.4</v>
      </c>
      <c r="V35" s="64">
        <f t="shared" si="0"/>
        <v>132</v>
      </c>
      <c r="W35" s="63">
        <f>MAX(W4:W34)</f>
        <v>2.55</v>
      </c>
      <c r="X35" s="57"/>
    </row>
    <row r="36" spans="1:24" s="3" customFormat="1" ht="12" thickBot="1">
      <c r="A36" s="66" t="s">
        <v>26</v>
      </c>
      <c r="B36" s="59">
        <f>MIN(B4:B34)</f>
        <v>186</v>
      </c>
      <c r="C36" s="60">
        <f>MIN(C4:C34)</f>
        <v>146</v>
      </c>
      <c r="D36" s="61">
        <f>MIN(D4:D34)</f>
        <v>58</v>
      </c>
      <c r="E36" s="62">
        <f>MIN(E4:E34)</f>
        <v>0.01</v>
      </c>
      <c r="F36" s="60"/>
      <c r="G36" s="63">
        <f aca="true" t="shared" si="1" ref="G36:V36">MIN(G4:G34)</f>
        <v>591</v>
      </c>
      <c r="H36" s="61">
        <f t="shared" si="1"/>
        <v>33</v>
      </c>
      <c r="I36" s="62">
        <f t="shared" si="1"/>
        <v>1.21</v>
      </c>
      <c r="J36" s="64">
        <f t="shared" si="1"/>
        <v>13</v>
      </c>
      <c r="K36" s="147">
        <f t="shared" si="1"/>
        <v>0.1</v>
      </c>
      <c r="L36" s="59">
        <f t="shared" si="1"/>
        <v>1116</v>
      </c>
      <c r="M36" s="60">
        <f t="shared" si="1"/>
        <v>518</v>
      </c>
      <c r="N36" s="61">
        <f t="shared" si="1"/>
        <v>52</v>
      </c>
      <c r="O36" s="62">
        <f t="shared" si="1"/>
        <v>0.34</v>
      </c>
      <c r="P36" s="60">
        <f t="shared" si="1"/>
        <v>114</v>
      </c>
      <c r="Q36" s="61">
        <f t="shared" si="1"/>
        <v>112</v>
      </c>
      <c r="R36" s="62">
        <f t="shared" si="1"/>
        <v>0</v>
      </c>
      <c r="S36" s="60">
        <f t="shared" si="1"/>
        <v>184</v>
      </c>
      <c r="T36" s="61">
        <f t="shared" si="1"/>
        <v>93</v>
      </c>
      <c r="U36" s="62">
        <f t="shared" si="1"/>
        <v>1.26</v>
      </c>
      <c r="V36" s="64">
        <f t="shared" si="1"/>
        <v>91</v>
      </c>
      <c r="W36" s="63">
        <f>MIN(W4:W34)</f>
        <v>1.67</v>
      </c>
      <c r="X36" s="51"/>
    </row>
    <row r="37" spans="1:24" s="97" customFormat="1" ht="12" thickBot="1">
      <c r="A37" s="95" t="s">
        <v>27</v>
      </c>
      <c r="B37" s="122">
        <f>AVERAGE(B4:B34)</f>
        <v>191.96666666666667</v>
      </c>
      <c r="C37" s="123">
        <f>AVERAGE(C4:C34)</f>
        <v>188.96666666666667</v>
      </c>
      <c r="D37" s="124">
        <f>AVERAGE(D4:D34)</f>
        <v>82.16666666666667</v>
      </c>
      <c r="E37" s="125"/>
      <c r="F37" s="123"/>
      <c r="G37" s="126">
        <f>AVERAGE(G4:G34)</f>
        <v>591.7333333333333</v>
      </c>
      <c r="H37" s="124">
        <f>AVERAGE(H4:H34)</f>
        <v>45.46666666666667</v>
      </c>
      <c r="I37" s="125"/>
      <c r="J37" s="127">
        <f>AVERAGE(J4:J34)</f>
        <v>16.5</v>
      </c>
      <c r="K37" s="125"/>
      <c r="L37" s="122">
        <f>AVERAGE(L4:L34)</f>
        <v>1118.6666666666667</v>
      </c>
      <c r="M37" s="123">
        <f>AVERAGE(M4:M34)</f>
        <v>524.1666666666666</v>
      </c>
      <c r="N37" s="124">
        <f>AVERAGE(N4:N34)</f>
        <v>59.8</v>
      </c>
      <c r="O37" s="125"/>
      <c r="P37" s="123">
        <f>AVERAGE(P4:P34)</f>
        <v>134.16666666666666</v>
      </c>
      <c r="Q37" s="124">
        <f>AVERAGE(Q4:Q34)</f>
        <v>132.16666666666666</v>
      </c>
      <c r="R37" s="125"/>
      <c r="S37" s="123">
        <f>AVERAGE(S4:S34)</f>
        <v>190.16666666666666</v>
      </c>
      <c r="T37" s="124">
        <f>AVERAGE(T4:T34)</f>
        <v>104.7</v>
      </c>
      <c r="U37" s="125"/>
      <c r="V37" s="127">
        <f>AVERAGE(V4:V34)</f>
        <v>114.41666666666667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&amp;LPINNAVEEALLIKAD&amp;RAPRILL 1997</oddHeader>
    <oddFooter>&amp;CTALLINNA VK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71093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196</v>
      </c>
      <c r="C4" s="53">
        <v>213</v>
      </c>
      <c r="D4" s="42">
        <v>106</v>
      </c>
      <c r="E4" s="45"/>
      <c r="F4" s="53">
        <v>0</v>
      </c>
      <c r="G4" s="55">
        <v>590</v>
      </c>
      <c r="H4" s="42">
        <v>48</v>
      </c>
      <c r="I4" s="46"/>
      <c r="J4" s="44"/>
      <c r="K4" s="46"/>
      <c r="L4" s="43">
        <v>1116</v>
      </c>
      <c r="M4" s="53">
        <v>523</v>
      </c>
      <c r="N4" s="42">
        <v>59</v>
      </c>
      <c r="O4" s="46"/>
      <c r="P4" s="53"/>
      <c r="Q4" s="42"/>
      <c r="R4" s="46"/>
      <c r="S4" s="53">
        <v>190</v>
      </c>
      <c r="T4" s="42">
        <v>102</v>
      </c>
      <c r="U4" s="46"/>
      <c r="V4" s="44"/>
      <c r="W4" s="46"/>
      <c r="X4" s="178"/>
    </row>
    <row r="5" spans="1:24" s="3" customFormat="1" ht="11.25">
      <c r="A5" s="43">
        <v>2</v>
      </c>
      <c r="B5" s="43">
        <v>197</v>
      </c>
      <c r="C5" s="53">
        <v>213</v>
      </c>
      <c r="D5" s="42">
        <v>106</v>
      </c>
      <c r="E5" s="46"/>
      <c r="F5" s="53">
        <v>0</v>
      </c>
      <c r="G5" s="55">
        <v>590</v>
      </c>
      <c r="H5" s="42">
        <v>46</v>
      </c>
      <c r="I5" s="46"/>
      <c r="J5" s="44"/>
      <c r="K5" s="46"/>
      <c r="L5" s="43">
        <v>1116</v>
      </c>
      <c r="M5" s="53">
        <v>522</v>
      </c>
      <c r="N5" s="42">
        <v>59</v>
      </c>
      <c r="O5" s="46"/>
      <c r="P5" s="53">
        <v>126</v>
      </c>
      <c r="Q5" s="42">
        <v>124</v>
      </c>
      <c r="R5" s="46"/>
      <c r="S5" s="53">
        <v>189</v>
      </c>
      <c r="T5" s="42">
        <v>102</v>
      </c>
      <c r="U5" s="46"/>
      <c r="V5" s="44">
        <v>87</v>
      </c>
      <c r="W5" s="46"/>
      <c r="X5" s="179"/>
    </row>
    <row r="6" spans="1:24" s="3" customFormat="1" ht="11.25">
      <c r="A6" s="43">
        <v>3</v>
      </c>
      <c r="B6" s="43">
        <v>196</v>
      </c>
      <c r="C6" s="53">
        <v>195</v>
      </c>
      <c r="D6" s="42">
        <v>90</v>
      </c>
      <c r="E6" s="46">
        <v>0.64</v>
      </c>
      <c r="F6" s="53">
        <v>0</v>
      </c>
      <c r="G6" s="55">
        <v>590</v>
      </c>
      <c r="H6" s="42">
        <v>44</v>
      </c>
      <c r="I6" s="46"/>
      <c r="J6" s="44"/>
      <c r="K6" s="46"/>
      <c r="L6" s="43">
        <v>1115</v>
      </c>
      <c r="M6" s="53">
        <v>522</v>
      </c>
      <c r="N6" s="42">
        <v>58</v>
      </c>
      <c r="O6" s="46"/>
      <c r="P6" s="53"/>
      <c r="Q6" s="42"/>
      <c r="R6" s="46"/>
      <c r="S6" s="53">
        <v>188</v>
      </c>
      <c r="T6" s="42">
        <v>100</v>
      </c>
      <c r="U6" s="46"/>
      <c r="V6" s="44"/>
      <c r="W6" s="46"/>
      <c r="X6" s="179"/>
    </row>
    <row r="7" spans="1:24" s="3" customFormat="1" ht="11.25">
      <c r="A7" s="43">
        <v>4</v>
      </c>
      <c r="B7" s="43">
        <v>195</v>
      </c>
      <c r="C7" s="53">
        <v>192</v>
      </c>
      <c r="D7" s="42">
        <v>89</v>
      </c>
      <c r="E7" s="46"/>
      <c r="F7" s="53">
        <v>0</v>
      </c>
      <c r="G7" s="55">
        <v>589</v>
      </c>
      <c r="H7" s="42">
        <v>42</v>
      </c>
      <c r="I7" s="46"/>
      <c r="J7" s="44"/>
      <c r="K7" s="46"/>
      <c r="L7" s="43">
        <v>1116</v>
      </c>
      <c r="M7" s="53">
        <v>521</v>
      </c>
      <c r="N7" s="42">
        <v>57</v>
      </c>
      <c r="O7" s="46"/>
      <c r="P7" s="53"/>
      <c r="Q7" s="42"/>
      <c r="R7" s="46"/>
      <c r="S7" s="53">
        <v>187</v>
      </c>
      <c r="T7" s="42">
        <v>97</v>
      </c>
      <c r="U7" s="46"/>
      <c r="V7" s="44"/>
      <c r="W7" s="46"/>
      <c r="X7" s="179"/>
    </row>
    <row r="8" spans="1:24" s="3" customFormat="1" ht="11.25">
      <c r="A8" s="43">
        <v>5</v>
      </c>
      <c r="B8" s="43">
        <v>194</v>
      </c>
      <c r="C8" s="53">
        <v>190</v>
      </c>
      <c r="D8" s="42">
        <v>87</v>
      </c>
      <c r="E8" s="46"/>
      <c r="F8" s="53">
        <v>0</v>
      </c>
      <c r="G8" s="55">
        <v>589</v>
      </c>
      <c r="H8" s="42">
        <v>38</v>
      </c>
      <c r="I8" s="46"/>
      <c r="J8" s="44"/>
      <c r="K8" s="46"/>
      <c r="L8" s="43">
        <v>1115</v>
      </c>
      <c r="M8" s="53">
        <v>520</v>
      </c>
      <c r="N8" s="42">
        <v>55</v>
      </c>
      <c r="O8" s="46"/>
      <c r="P8" s="53">
        <v>122</v>
      </c>
      <c r="Q8" s="42">
        <v>120</v>
      </c>
      <c r="R8" s="46"/>
      <c r="S8" s="53">
        <v>186</v>
      </c>
      <c r="T8" s="42">
        <v>95</v>
      </c>
      <c r="U8" s="46"/>
      <c r="V8" s="44">
        <v>110</v>
      </c>
      <c r="W8" s="46"/>
      <c r="X8" s="179"/>
    </row>
    <row r="9" spans="1:24" s="3" customFormat="1" ht="11.25">
      <c r="A9" s="43">
        <v>6</v>
      </c>
      <c r="B9" s="43">
        <v>194</v>
      </c>
      <c r="C9" s="53">
        <v>188</v>
      </c>
      <c r="D9" s="42">
        <v>84</v>
      </c>
      <c r="E9" s="46"/>
      <c r="F9" s="53">
        <v>0</v>
      </c>
      <c r="G9" s="55">
        <v>589</v>
      </c>
      <c r="H9" s="42">
        <v>37</v>
      </c>
      <c r="I9" s="46"/>
      <c r="J9" s="44"/>
      <c r="K9" s="46"/>
      <c r="L9" s="43">
        <v>1115</v>
      </c>
      <c r="M9" s="53">
        <v>519</v>
      </c>
      <c r="N9" s="42">
        <v>58</v>
      </c>
      <c r="O9" s="46"/>
      <c r="P9" s="53"/>
      <c r="Q9" s="42"/>
      <c r="R9" s="46"/>
      <c r="S9" s="53">
        <v>184</v>
      </c>
      <c r="T9" s="42">
        <v>93</v>
      </c>
      <c r="U9" s="46"/>
      <c r="V9" s="44">
        <v>105</v>
      </c>
      <c r="W9" s="46">
        <v>1.29</v>
      </c>
      <c r="X9" s="179"/>
    </row>
    <row r="10" spans="1:24" s="3" customFormat="1" ht="11.25">
      <c r="A10" s="43">
        <v>7</v>
      </c>
      <c r="B10" s="43">
        <v>193</v>
      </c>
      <c r="C10" s="53">
        <v>187</v>
      </c>
      <c r="D10" s="42">
        <v>83</v>
      </c>
      <c r="E10" s="46"/>
      <c r="F10" s="53">
        <v>0</v>
      </c>
      <c r="G10" s="55">
        <v>589</v>
      </c>
      <c r="H10" s="42">
        <v>37</v>
      </c>
      <c r="I10" s="46"/>
      <c r="J10" s="44"/>
      <c r="K10" s="46"/>
      <c r="L10" s="43">
        <v>1115</v>
      </c>
      <c r="M10" s="53">
        <v>520</v>
      </c>
      <c r="N10" s="42">
        <v>56</v>
      </c>
      <c r="O10" s="46"/>
      <c r="P10" s="53">
        <v>116</v>
      </c>
      <c r="Q10" s="42">
        <v>114</v>
      </c>
      <c r="R10" s="46"/>
      <c r="S10" s="53">
        <v>184</v>
      </c>
      <c r="T10" s="42">
        <v>92</v>
      </c>
      <c r="U10" s="46"/>
      <c r="V10" s="44">
        <v>105</v>
      </c>
      <c r="W10" s="46"/>
      <c r="X10" s="179"/>
    </row>
    <row r="11" spans="1:24" s="3" customFormat="1" ht="11.25">
      <c r="A11" s="43">
        <v>8</v>
      </c>
      <c r="B11" s="43">
        <v>193</v>
      </c>
      <c r="C11" s="53">
        <v>187</v>
      </c>
      <c r="D11" s="42">
        <v>83</v>
      </c>
      <c r="E11" s="46"/>
      <c r="F11" s="53">
        <v>0</v>
      </c>
      <c r="G11" s="55">
        <v>589</v>
      </c>
      <c r="H11" s="42">
        <v>38</v>
      </c>
      <c r="I11" s="46"/>
      <c r="J11" s="44"/>
      <c r="K11" s="46"/>
      <c r="L11" s="43">
        <v>1115</v>
      </c>
      <c r="M11" s="53">
        <v>520</v>
      </c>
      <c r="N11" s="42">
        <v>55</v>
      </c>
      <c r="O11" s="46"/>
      <c r="P11" s="53"/>
      <c r="Q11" s="42"/>
      <c r="R11" s="46"/>
      <c r="S11" s="53">
        <v>184</v>
      </c>
      <c r="T11" s="42">
        <v>91</v>
      </c>
      <c r="U11" s="46"/>
      <c r="V11" s="44"/>
      <c r="W11" s="46"/>
      <c r="X11" s="179"/>
    </row>
    <row r="12" spans="1:24" s="3" customFormat="1" ht="11.25">
      <c r="A12" s="43">
        <v>9</v>
      </c>
      <c r="B12" s="43">
        <v>192</v>
      </c>
      <c r="C12" s="53">
        <v>188</v>
      </c>
      <c r="D12" s="42">
        <v>84</v>
      </c>
      <c r="E12" s="46"/>
      <c r="F12" s="53">
        <v>0</v>
      </c>
      <c r="G12" s="55">
        <v>589</v>
      </c>
      <c r="H12" s="42">
        <v>42</v>
      </c>
      <c r="I12" s="46"/>
      <c r="J12" s="44">
        <v>20</v>
      </c>
      <c r="K12" s="46">
        <v>0.11</v>
      </c>
      <c r="L12" s="43">
        <v>1116</v>
      </c>
      <c r="M12" s="53">
        <v>521</v>
      </c>
      <c r="N12" s="42">
        <v>56</v>
      </c>
      <c r="O12" s="46"/>
      <c r="P12" s="53">
        <v>118</v>
      </c>
      <c r="Q12" s="42">
        <v>116</v>
      </c>
      <c r="R12" s="46"/>
      <c r="S12" s="53">
        <v>184</v>
      </c>
      <c r="T12" s="42">
        <v>90</v>
      </c>
      <c r="U12" s="46"/>
      <c r="V12" s="44">
        <v>105</v>
      </c>
      <c r="W12" s="46"/>
      <c r="X12" s="179"/>
    </row>
    <row r="13" spans="1:24" s="3" customFormat="1" ht="11.25">
      <c r="A13" s="43">
        <v>10</v>
      </c>
      <c r="B13" s="43">
        <v>191</v>
      </c>
      <c r="C13" s="53">
        <v>190</v>
      </c>
      <c r="D13" s="42">
        <v>85</v>
      </c>
      <c r="E13" s="46"/>
      <c r="F13" s="53">
        <v>0</v>
      </c>
      <c r="G13" s="55">
        <v>589</v>
      </c>
      <c r="H13" s="42">
        <v>49</v>
      </c>
      <c r="I13" s="46"/>
      <c r="J13" s="44"/>
      <c r="K13" s="46"/>
      <c r="L13" s="43">
        <v>1115</v>
      </c>
      <c r="M13" s="53">
        <v>521</v>
      </c>
      <c r="N13" s="42">
        <v>55</v>
      </c>
      <c r="O13" s="46"/>
      <c r="P13" s="53"/>
      <c r="Q13" s="42"/>
      <c r="R13" s="46"/>
      <c r="S13" s="53">
        <v>183</v>
      </c>
      <c r="T13" s="42">
        <v>89</v>
      </c>
      <c r="U13" s="46"/>
      <c r="V13" s="44"/>
      <c r="W13" s="46"/>
      <c r="X13" s="179"/>
    </row>
    <row r="14" spans="1:24" s="3" customFormat="1" ht="11.25">
      <c r="A14" s="43">
        <v>11</v>
      </c>
      <c r="B14" s="43">
        <v>190</v>
      </c>
      <c r="C14" s="53">
        <v>190</v>
      </c>
      <c r="D14" s="42">
        <v>85</v>
      </c>
      <c r="E14" s="46"/>
      <c r="F14" s="53">
        <v>0</v>
      </c>
      <c r="G14" s="55">
        <v>589</v>
      </c>
      <c r="H14" s="42">
        <v>44</v>
      </c>
      <c r="I14" s="46"/>
      <c r="J14" s="44"/>
      <c r="K14" s="46"/>
      <c r="L14" s="43">
        <v>1114</v>
      </c>
      <c r="M14" s="53">
        <v>520</v>
      </c>
      <c r="N14" s="42">
        <v>54</v>
      </c>
      <c r="O14" s="46"/>
      <c r="P14" s="53"/>
      <c r="Q14" s="42"/>
      <c r="R14" s="46"/>
      <c r="S14" s="53">
        <v>183</v>
      </c>
      <c r="T14" s="42">
        <v>89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189</v>
      </c>
      <c r="C15" s="53">
        <v>190</v>
      </c>
      <c r="D15" s="42">
        <v>85</v>
      </c>
      <c r="E15" s="46">
        <v>0.46</v>
      </c>
      <c r="F15" s="53">
        <v>0</v>
      </c>
      <c r="G15" s="55">
        <v>589</v>
      </c>
      <c r="H15" s="42">
        <v>41</v>
      </c>
      <c r="I15" s="46">
        <v>1.13</v>
      </c>
      <c r="J15" s="44"/>
      <c r="K15" s="46"/>
      <c r="L15" s="43">
        <v>1113</v>
      </c>
      <c r="M15" s="53">
        <v>519</v>
      </c>
      <c r="N15" s="42">
        <v>53</v>
      </c>
      <c r="O15" s="46"/>
      <c r="P15" s="53">
        <v>114</v>
      </c>
      <c r="Q15" s="42">
        <v>112</v>
      </c>
      <c r="R15" s="46"/>
      <c r="S15" s="53">
        <v>182</v>
      </c>
      <c r="T15" s="42">
        <v>88</v>
      </c>
      <c r="U15" s="46"/>
      <c r="V15" s="44">
        <v>108</v>
      </c>
      <c r="W15" s="46"/>
      <c r="X15" s="179"/>
    </row>
    <row r="16" spans="1:24" s="3" customFormat="1" ht="11.25">
      <c r="A16" s="43">
        <v>13</v>
      </c>
      <c r="B16" s="43">
        <v>190</v>
      </c>
      <c r="C16" s="53">
        <v>209</v>
      </c>
      <c r="D16" s="42">
        <v>109</v>
      </c>
      <c r="E16" s="46"/>
      <c r="F16" s="53">
        <v>0</v>
      </c>
      <c r="G16" s="55">
        <v>588</v>
      </c>
      <c r="H16" s="42">
        <v>41</v>
      </c>
      <c r="I16" s="46"/>
      <c r="J16" s="44"/>
      <c r="K16" s="46"/>
      <c r="L16" s="43">
        <v>1113</v>
      </c>
      <c r="M16" s="53">
        <v>518</v>
      </c>
      <c r="N16" s="42">
        <v>52</v>
      </c>
      <c r="O16" s="46"/>
      <c r="P16" s="53"/>
      <c r="Q16" s="42"/>
      <c r="R16" s="46"/>
      <c r="S16" s="53">
        <v>181</v>
      </c>
      <c r="T16" s="42">
        <v>85</v>
      </c>
      <c r="U16" s="46">
        <v>0.83</v>
      </c>
      <c r="V16" s="44"/>
      <c r="W16" s="46"/>
      <c r="X16" s="179"/>
    </row>
    <row r="17" spans="1:24" s="3" customFormat="1" ht="11.25">
      <c r="A17" s="43">
        <v>14</v>
      </c>
      <c r="B17" s="43">
        <v>190</v>
      </c>
      <c r="C17" s="53">
        <v>207</v>
      </c>
      <c r="D17" s="42">
        <v>107</v>
      </c>
      <c r="E17" s="46"/>
      <c r="F17" s="53">
        <v>0</v>
      </c>
      <c r="G17" s="55">
        <v>588</v>
      </c>
      <c r="H17" s="42">
        <v>38</v>
      </c>
      <c r="I17" s="46"/>
      <c r="J17" s="44"/>
      <c r="K17" s="46"/>
      <c r="L17" s="43">
        <v>1113</v>
      </c>
      <c r="M17" s="53">
        <v>518</v>
      </c>
      <c r="N17" s="42">
        <v>52</v>
      </c>
      <c r="O17" s="46"/>
      <c r="P17" s="53">
        <v>113</v>
      </c>
      <c r="Q17" s="42">
        <v>111</v>
      </c>
      <c r="R17" s="46"/>
      <c r="S17" s="53">
        <v>194</v>
      </c>
      <c r="T17" s="42">
        <v>109</v>
      </c>
      <c r="U17" s="46"/>
      <c r="V17" s="44">
        <v>122</v>
      </c>
      <c r="W17" s="46"/>
      <c r="X17" s="179"/>
    </row>
    <row r="18" spans="1:24" s="3" customFormat="1" ht="11.25">
      <c r="A18" s="43">
        <v>15</v>
      </c>
      <c r="B18" s="43">
        <v>190</v>
      </c>
      <c r="C18" s="53">
        <v>217</v>
      </c>
      <c r="D18" s="42">
        <v>118</v>
      </c>
      <c r="E18" s="46"/>
      <c r="F18" s="53">
        <v>0</v>
      </c>
      <c r="G18" s="55">
        <v>588</v>
      </c>
      <c r="H18" s="42">
        <v>36</v>
      </c>
      <c r="I18" s="46"/>
      <c r="J18" s="44"/>
      <c r="K18" s="46"/>
      <c r="L18" s="43">
        <v>1113</v>
      </c>
      <c r="M18" s="53">
        <v>518</v>
      </c>
      <c r="N18" s="42">
        <v>52</v>
      </c>
      <c r="O18" s="46"/>
      <c r="P18" s="53"/>
      <c r="Q18" s="42"/>
      <c r="R18" s="46"/>
      <c r="S18" s="53">
        <v>196</v>
      </c>
      <c r="T18" s="42">
        <v>112</v>
      </c>
      <c r="U18" s="46"/>
      <c r="V18" s="44"/>
      <c r="W18" s="46"/>
      <c r="X18" s="179"/>
    </row>
    <row r="19" spans="1:24" s="3" customFormat="1" ht="11.25">
      <c r="A19" s="43">
        <v>16</v>
      </c>
      <c r="B19" s="43">
        <v>191</v>
      </c>
      <c r="C19" s="53">
        <v>217</v>
      </c>
      <c r="D19" s="42">
        <v>118</v>
      </c>
      <c r="E19" s="46">
        <v>1.84</v>
      </c>
      <c r="F19" s="53">
        <v>0</v>
      </c>
      <c r="G19" s="55">
        <v>587</v>
      </c>
      <c r="H19" s="42">
        <v>35</v>
      </c>
      <c r="I19" s="46"/>
      <c r="J19" s="44"/>
      <c r="K19" s="46"/>
      <c r="L19" s="43">
        <v>1113</v>
      </c>
      <c r="M19" s="53">
        <v>517</v>
      </c>
      <c r="N19" s="42">
        <v>51</v>
      </c>
      <c r="O19" s="46"/>
      <c r="P19" s="53">
        <v>112</v>
      </c>
      <c r="Q19" s="42">
        <v>100</v>
      </c>
      <c r="R19" s="46"/>
      <c r="S19" s="53">
        <v>194</v>
      </c>
      <c r="T19" s="42">
        <v>110</v>
      </c>
      <c r="U19" s="46"/>
      <c r="V19" s="44">
        <v>130</v>
      </c>
      <c r="W19" s="46"/>
      <c r="X19" s="179"/>
    </row>
    <row r="20" spans="1:24" s="3" customFormat="1" ht="11.25">
      <c r="A20" s="43">
        <v>17</v>
      </c>
      <c r="B20" s="43">
        <v>191</v>
      </c>
      <c r="C20" s="53">
        <v>216</v>
      </c>
      <c r="D20" s="42">
        <v>117</v>
      </c>
      <c r="E20" s="46"/>
      <c r="F20" s="53">
        <v>0</v>
      </c>
      <c r="G20" s="55">
        <v>587</v>
      </c>
      <c r="H20" s="42">
        <v>34</v>
      </c>
      <c r="I20" s="46"/>
      <c r="J20" s="44"/>
      <c r="K20" s="46"/>
      <c r="L20" s="43">
        <v>1112</v>
      </c>
      <c r="M20" s="53">
        <v>516</v>
      </c>
      <c r="N20" s="42">
        <v>49</v>
      </c>
      <c r="O20" s="46"/>
      <c r="P20" s="53"/>
      <c r="Q20" s="42"/>
      <c r="R20" s="46"/>
      <c r="S20" s="53">
        <v>192</v>
      </c>
      <c r="T20" s="42">
        <v>107</v>
      </c>
      <c r="U20" s="46"/>
      <c r="V20" s="44"/>
      <c r="W20" s="46"/>
      <c r="X20" s="179"/>
    </row>
    <row r="21" spans="1:24" s="3" customFormat="1" ht="11.25">
      <c r="A21" s="43">
        <v>18</v>
      </c>
      <c r="B21" s="43">
        <v>191</v>
      </c>
      <c r="C21" s="53">
        <v>215</v>
      </c>
      <c r="D21" s="42">
        <v>116</v>
      </c>
      <c r="E21" s="46"/>
      <c r="F21" s="53">
        <v>0</v>
      </c>
      <c r="G21" s="55">
        <v>586</v>
      </c>
      <c r="H21" s="42">
        <v>32</v>
      </c>
      <c r="I21" s="46"/>
      <c r="J21" s="44"/>
      <c r="K21" s="46"/>
      <c r="L21" s="43">
        <v>1112</v>
      </c>
      <c r="M21" s="53">
        <v>516</v>
      </c>
      <c r="N21" s="42">
        <v>49</v>
      </c>
      <c r="O21" s="46"/>
      <c r="P21" s="53">
        <v>100</v>
      </c>
      <c r="Q21" s="42">
        <v>98</v>
      </c>
      <c r="R21" s="46"/>
      <c r="S21" s="53">
        <v>191</v>
      </c>
      <c r="T21" s="42">
        <v>104</v>
      </c>
      <c r="U21" s="46"/>
      <c r="V21" s="44"/>
      <c r="W21" s="46"/>
      <c r="X21" s="179"/>
    </row>
    <row r="22" spans="1:24" s="3" customFormat="1" ht="11.25">
      <c r="A22" s="43">
        <v>19</v>
      </c>
      <c r="B22" s="43">
        <v>191</v>
      </c>
      <c r="C22" s="53">
        <v>214</v>
      </c>
      <c r="D22" s="42">
        <v>115</v>
      </c>
      <c r="E22" s="46"/>
      <c r="F22" s="53">
        <v>0</v>
      </c>
      <c r="G22" s="55">
        <v>585</v>
      </c>
      <c r="H22" s="42">
        <v>32</v>
      </c>
      <c r="I22" s="46"/>
      <c r="J22" s="44"/>
      <c r="K22" s="46"/>
      <c r="L22" s="43">
        <v>1112</v>
      </c>
      <c r="M22" s="53">
        <v>516</v>
      </c>
      <c r="N22" s="42">
        <v>48</v>
      </c>
      <c r="O22" s="46"/>
      <c r="P22" s="53">
        <v>100</v>
      </c>
      <c r="Q22" s="42">
        <v>98</v>
      </c>
      <c r="R22" s="46"/>
      <c r="S22" s="53">
        <v>190</v>
      </c>
      <c r="T22" s="42">
        <v>103</v>
      </c>
      <c r="U22" s="46"/>
      <c r="V22" s="44">
        <v>125</v>
      </c>
      <c r="W22" s="46"/>
      <c r="X22" s="179"/>
    </row>
    <row r="23" spans="1:24" s="3" customFormat="1" ht="11.25">
      <c r="A23" s="43">
        <v>20</v>
      </c>
      <c r="B23" s="43">
        <v>190</v>
      </c>
      <c r="C23" s="53">
        <v>216</v>
      </c>
      <c r="D23" s="42">
        <v>117</v>
      </c>
      <c r="E23" s="46"/>
      <c r="F23" s="53">
        <v>0</v>
      </c>
      <c r="G23" s="55">
        <v>585</v>
      </c>
      <c r="H23" s="42">
        <v>32</v>
      </c>
      <c r="I23" s="46"/>
      <c r="J23" s="44"/>
      <c r="K23" s="46"/>
      <c r="L23" s="43">
        <v>1111</v>
      </c>
      <c r="M23" s="53">
        <v>515</v>
      </c>
      <c r="N23" s="42">
        <v>46</v>
      </c>
      <c r="O23" s="46"/>
      <c r="P23" s="53"/>
      <c r="Q23" s="42"/>
      <c r="R23" s="46"/>
      <c r="S23" s="53">
        <v>190</v>
      </c>
      <c r="T23" s="42">
        <v>102</v>
      </c>
      <c r="U23" s="46">
        <v>1.34</v>
      </c>
      <c r="V23" s="44"/>
      <c r="W23" s="46"/>
      <c r="X23" s="179"/>
    </row>
    <row r="24" spans="1:24" s="3" customFormat="1" ht="11.25">
      <c r="A24" s="43">
        <v>21</v>
      </c>
      <c r="B24" s="43">
        <v>190</v>
      </c>
      <c r="C24" s="53">
        <v>219</v>
      </c>
      <c r="D24" s="42">
        <v>120</v>
      </c>
      <c r="E24" s="46"/>
      <c r="F24" s="53">
        <v>0</v>
      </c>
      <c r="G24" s="55">
        <v>584</v>
      </c>
      <c r="H24" s="42">
        <v>31</v>
      </c>
      <c r="I24" s="46"/>
      <c r="J24" s="44"/>
      <c r="K24" s="46"/>
      <c r="L24" s="43">
        <v>1111</v>
      </c>
      <c r="M24" s="53">
        <v>516</v>
      </c>
      <c r="N24" s="42">
        <v>45</v>
      </c>
      <c r="O24" s="46"/>
      <c r="P24" s="53">
        <v>99</v>
      </c>
      <c r="Q24" s="42">
        <v>97</v>
      </c>
      <c r="R24" s="46"/>
      <c r="S24" s="53">
        <v>189</v>
      </c>
      <c r="T24" s="42">
        <v>100</v>
      </c>
      <c r="U24" s="46"/>
      <c r="V24" s="44">
        <v>129</v>
      </c>
      <c r="W24" s="46">
        <v>1.43</v>
      </c>
      <c r="X24" s="179"/>
    </row>
    <row r="25" spans="1:24" s="3" customFormat="1" ht="11.25">
      <c r="A25" s="43">
        <v>22</v>
      </c>
      <c r="B25" s="43">
        <v>190</v>
      </c>
      <c r="C25" s="53">
        <v>218</v>
      </c>
      <c r="D25" s="42">
        <v>119</v>
      </c>
      <c r="E25" s="46"/>
      <c r="F25" s="53">
        <v>0</v>
      </c>
      <c r="G25" s="55">
        <v>583</v>
      </c>
      <c r="H25" s="42">
        <v>31</v>
      </c>
      <c r="I25" s="46"/>
      <c r="J25" s="44"/>
      <c r="K25" s="46"/>
      <c r="L25" s="43">
        <v>1108</v>
      </c>
      <c r="M25" s="53">
        <v>515</v>
      </c>
      <c r="N25" s="42">
        <v>45</v>
      </c>
      <c r="O25" s="46"/>
      <c r="P25" s="53"/>
      <c r="Q25" s="42"/>
      <c r="R25" s="46"/>
      <c r="S25" s="53">
        <v>187</v>
      </c>
      <c r="T25" s="42">
        <v>97</v>
      </c>
      <c r="U25" s="46"/>
      <c r="V25" s="44"/>
      <c r="W25" s="46"/>
      <c r="X25" s="179"/>
    </row>
    <row r="26" spans="1:24" s="3" customFormat="1" ht="11.25">
      <c r="A26" s="43">
        <v>23</v>
      </c>
      <c r="B26" s="43">
        <v>190</v>
      </c>
      <c r="C26" s="53">
        <v>217</v>
      </c>
      <c r="D26" s="42">
        <v>118</v>
      </c>
      <c r="E26" s="46"/>
      <c r="F26" s="53">
        <v>0</v>
      </c>
      <c r="G26" s="55">
        <v>583</v>
      </c>
      <c r="H26" s="42">
        <v>34</v>
      </c>
      <c r="I26" s="46"/>
      <c r="J26" s="44">
        <v>20</v>
      </c>
      <c r="K26" s="46">
        <v>0.09</v>
      </c>
      <c r="L26" s="43">
        <v>1108</v>
      </c>
      <c r="M26" s="53">
        <v>515</v>
      </c>
      <c r="N26" s="42">
        <v>46</v>
      </c>
      <c r="O26" s="46"/>
      <c r="P26" s="53">
        <v>98</v>
      </c>
      <c r="Q26" s="42">
        <v>96</v>
      </c>
      <c r="R26" s="46"/>
      <c r="S26" s="53">
        <v>186</v>
      </c>
      <c r="T26" s="42">
        <v>96</v>
      </c>
      <c r="U26" s="46"/>
      <c r="V26" s="44">
        <v>127</v>
      </c>
      <c r="W26" s="46"/>
      <c r="X26" s="179"/>
    </row>
    <row r="27" spans="1:24" s="3" customFormat="1" ht="11.25">
      <c r="A27" s="43">
        <v>24</v>
      </c>
      <c r="B27" s="43">
        <v>190</v>
      </c>
      <c r="C27" s="53">
        <v>216</v>
      </c>
      <c r="D27" s="42">
        <v>117</v>
      </c>
      <c r="E27" s="46"/>
      <c r="F27" s="53">
        <v>0</v>
      </c>
      <c r="G27" s="55">
        <v>582</v>
      </c>
      <c r="H27" s="42">
        <v>31</v>
      </c>
      <c r="I27" s="46"/>
      <c r="J27" s="44"/>
      <c r="K27" s="46"/>
      <c r="L27" s="43">
        <v>1108</v>
      </c>
      <c r="M27" s="53">
        <v>515</v>
      </c>
      <c r="N27" s="42">
        <v>45</v>
      </c>
      <c r="O27" s="46"/>
      <c r="P27" s="53"/>
      <c r="Q27" s="42"/>
      <c r="R27" s="46"/>
      <c r="S27" s="53">
        <v>186</v>
      </c>
      <c r="T27" s="42">
        <v>95</v>
      </c>
      <c r="U27" s="46"/>
      <c r="V27" s="44"/>
      <c r="W27" s="46"/>
      <c r="X27" s="179"/>
    </row>
    <row r="28" spans="1:24" s="3" customFormat="1" ht="11.25">
      <c r="A28" s="43">
        <v>25</v>
      </c>
      <c r="B28" s="43">
        <v>191</v>
      </c>
      <c r="C28" s="53">
        <v>214</v>
      </c>
      <c r="D28" s="42">
        <v>128</v>
      </c>
      <c r="E28" s="46"/>
      <c r="F28" s="53">
        <v>0</v>
      </c>
      <c r="G28" s="55">
        <v>581</v>
      </c>
      <c r="H28" s="42">
        <v>31</v>
      </c>
      <c r="I28" s="46"/>
      <c r="J28" s="44"/>
      <c r="K28" s="46"/>
      <c r="L28" s="43">
        <v>1109</v>
      </c>
      <c r="M28" s="53">
        <v>515</v>
      </c>
      <c r="N28" s="42">
        <v>43</v>
      </c>
      <c r="O28" s="46"/>
      <c r="P28" s="53"/>
      <c r="Q28" s="42"/>
      <c r="R28" s="46"/>
      <c r="S28" s="53">
        <v>185</v>
      </c>
      <c r="T28" s="42">
        <v>94</v>
      </c>
      <c r="U28" s="46"/>
      <c r="V28" s="44"/>
      <c r="W28" s="46"/>
      <c r="X28" s="179"/>
    </row>
    <row r="29" spans="1:24" s="3" customFormat="1" ht="11.25">
      <c r="A29" s="43">
        <v>26</v>
      </c>
      <c r="B29" s="43">
        <v>191</v>
      </c>
      <c r="C29" s="53">
        <v>212</v>
      </c>
      <c r="D29" s="42">
        <v>126</v>
      </c>
      <c r="E29" s="46">
        <v>2.49</v>
      </c>
      <c r="F29" s="53">
        <v>0</v>
      </c>
      <c r="G29" s="55">
        <v>580</v>
      </c>
      <c r="H29" s="42">
        <v>30</v>
      </c>
      <c r="I29" s="46"/>
      <c r="J29" s="44"/>
      <c r="K29" s="46"/>
      <c r="L29" s="43">
        <v>1108</v>
      </c>
      <c r="M29" s="53">
        <v>515</v>
      </c>
      <c r="N29" s="42">
        <v>43</v>
      </c>
      <c r="O29" s="46"/>
      <c r="P29" s="53">
        <v>95</v>
      </c>
      <c r="Q29" s="42">
        <v>93</v>
      </c>
      <c r="R29" s="46"/>
      <c r="S29" s="53">
        <v>184</v>
      </c>
      <c r="T29" s="42">
        <v>93</v>
      </c>
      <c r="U29" s="46"/>
      <c r="V29" s="44">
        <v>120</v>
      </c>
      <c r="W29" s="46"/>
      <c r="X29" s="179"/>
    </row>
    <row r="30" spans="1:24" s="3" customFormat="1" ht="11.25">
      <c r="A30" s="43">
        <v>27</v>
      </c>
      <c r="B30" s="43">
        <v>191</v>
      </c>
      <c r="C30" s="53">
        <v>210</v>
      </c>
      <c r="D30" s="42">
        <v>129</v>
      </c>
      <c r="E30" s="46"/>
      <c r="F30" s="53">
        <v>20</v>
      </c>
      <c r="G30" s="55">
        <v>579</v>
      </c>
      <c r="H30" s="42">
        <v>30</v>
      </c>
      <c r="I30" s="46">
        <v>0.68</v>
      </c>
      <c r="J30" s="44"/>
      <c r="K30" s="46"/>
      <c r="L30" s="43">
        <v>1108</v>
      </c>
      <c r="M30" s="53">
        <v>515</v>
      </c>
      <c r="N30" s="42">
        <v>44</v>
      </c>
      <c r="O30" s="46"/>
      <c r="P30" s="53"/>
      <c r="Q30" s="42"/>
      <c r="R30" s="46"/>
      <c r="S30" s="53">
        <v>183</v>
      </c>
      <c r="T30" s="42">
        <v>92</v>
      </c>
      <c r="U30" s="46"/>
      <c r="V30" s="44"/>
      <c r="W30" s="46"/>
      <c r="X30" s="179"/>
    </row>
    <row r="31" spans="1:24" s="3" customFormat="1" ht="11.25">
      <c r="A31" s="43">
        <v>28</v>
      </c>
      <c r="B31" s="43">
        <v>192</v>
      </c>
      <c r="C31" s="53">
        <v>211</v>
      </c>
      <c r="D31" s="42">
        <v>130</v>
      </c>
      <c r="E31" s="46"/>
      <c r="F31" s="53">
        <v>24</v>
      </c>
      <c r="G31" s="55">
        <v>579</v>
      </c>
      <c r="H31" s="42">
        <v>30</v>
      </c>
      <c r="I31" s="46"/>
      <c r="J31" s="44"/>
      <c r="K31" s="46"/>
      <c r="L31" s="43">
        <v>1108</v>
      </c>
      <c r="M31" s="53">
        <v>514</v>
      </c>
      <c r="N31" s="42">
        <v>43</v>
      </c>
      <c r="O31" s="46"/>
      <c r="P31" s="53">
        <v>94</v>
      </c>
      <c r="Q31" s="42">
        <v>92</v>
      </c>
      <c r="R31" s="46"/>
      <c r="S31" s="53">
        <v>184</v>
      </c>
      <c r="T31" s="42">
        <v>126</v>
      </c>
      <c r="U31" s="46"/>
      <c r="V31" s="44">
        <v>120</v>
      </c>
      <c r="W31" s="46"/>
      <c r="X31" s="179"/>
    </row>
    <row r="32" spans="1:24" s="3" customFormat="1" ht="11.25">
      <c r="A32" s="43">
        <v>29</v>
      </c>
      <c r="B32" s="43">
        <v>193</v>
      </c>
      <c r="C32" s="53">
        <v>215</v>
      </c>
      <c r="D32" s="42">
        <v>134</v>
      </c>
      <c r="E32" s="46"/>
      <c r="F32" s="53">
        <v>24</v>
      </c>
      <c r="G32" s="55">
        <v>578</v>
      </c>
      <c r="H32" s="42">
        <v>29</v>
      </c>
      <c r="I32" s="46"/>
      <c r="J32" s="44"/>
      <c r="K32" s="46"/>
      <c r="L32" s="43">
        <v>1108</v>
      </c>
      <c r="M32" s="53">
        <v>516</v>
      </c>
      <c r="N32" s="42">
        <v>46</v>
      </c>
      <c r="O32" s="46"/>
      <c r="P32" s="53"/>
      <c r="Q32" s="42"/>
      <c r="R32" s="46"/>
      <c r="S32" s="53">
        <v>183</v>
      </c>
      <c r="T32" s="42">
        <v>124</v>
      </c>
      <c r="U32" s="46"/>
      <c r="V32" s="44"/>
      <c r="W32" s="46"/>
      <c r="X32" s="179"/>
    </row>
    <row r="33" spans="1:24" s="3" customFormat="1" ht="11.25">
      <c r="A33" s="43">
        <v>30</v>
      </c>
      <c r="B33" s="43">
        <v>193</v>
      </c>
      <c r="C33" s="53">
        <v>214</v>
      </c>
      <c r="D33" s="42">
        <v>134</v>
      </c>
      <c r="E33" s="46"/>
      <c r="F33" s="53">
        <v>24</v>
      </c>
      <c r="G33" s="55">
        <v>578</v>
      </c>
      <c r="H33" s="42">
        <v>29</v>
      </c>
      <c r="I33" s="46"/>
      <c r="J33" s="44"/>
      <c r="K33" s="46"/>
      <c r="L33" s="43">
        <v>1108</v>
      </c>
      <c r="M33" s="53">
        <v>515</v>
      </c>
      <c r="N33" s="42">
        <v>45</v>
      </c>
      <c r="O33" s="46">
        <v>0.21</v>
      </c>
      <c r="P33" s="53">
        <v>92</v>
      </c>
      <c r="Q33" s="42">
        <v>90</v>
      </c>
      <c r="R33" s="46"/>
      <c r="S33" s="53">
        <v>182</v>
      </c>
      <c r="T33" s="42">
        <v>122</v>
      </c>
      <c r="U33" s="46"/>
      <c r="V33" s="44">
        <v>124</v>
      </c>
      <c r="W33" s="46"/>
      <c r="X33" s="179"/>
    </row>
    <row r="34" spans="1:24" s="3" customFormat="1" ht="12" thickBot="1">
      <c r="A34" s="41">
        <v>31</v>
      </c>
      <c r="B34" s="41">
        <v>194</v>
      </c>
      <c r="C34" s="56">
        <v>213</v>
      </c>
      <c r="D34" s="52">
        <v>134</v>
      </c>
      <c r="E34" s="36"/>
      <c r="F34" s="56">
        <v>24</v>
      </c>
      <c r="G34" s="58">
        <v>579</v>
      </c>
      <c r="H34" s="52">
        <v>29</v>
      </c>
      <c r="I34" s="36"/>
      <c r="J34" s="35"/>
      <c r="K34" s="36"/>
      <c r="L34" s="41">
        <v>1108</v>
      </c>
      <c r="M34" s="56">
        <v>515</v>
      </c>
      <c r="N34" s="52">
        <v>44</v>
      </c>
      <c r="O34" s="36"/>
      <c r="P34" s="56"/>
      <c r="Q34" s="52"/>
      <c r="R34" s="36"/>
      <c r="S34" s="56">
        <v>181</v>
      </c>
      <c r="T34" s="52">
        <v>121</v>
      </c>
      <c r="U34" s="36">
        <v>1.91</v>
      </c>
      <c r="V34" s="35"/>
      <c r="W34" s="36"/>
      <c r="X34" s="180"/>
    </row>
    <row r="35" spans="1:24" s="3" customFormat="1" ht="12" thickBot="1">
      <c r="A35" s="65" t="s">
        <v>25</v>
      </c>
      <c r="B35" s="59">
        <f>MAX(B4:B34)</f>
        <v>197</v>
      </c>
      <c r="C35" s="60">
        <f>MAX(C4:C34)</f>
        <v>219</v>
      </c>
      <c r="D35" s="61">
        <f>MAX(D4:D34)</f>
        <v>134</v>
      </c>
      <c r="E35" s="62">
        <f>MAX(E4:E34)</f>
        <v>2.49</v>
      </c>
      <c r="F35" s="60">
        <f>SUM(F4:F34)</f>
        <v>116</v>
      </c>
      <c r="G35" s="63">
        <v>590</v>
      </c>
      <c r="H35" s="61">
        <f aca="true" t="shared" si="0" ref="H35:P35">MAX(H4:H34)</f>
        <v>49</v>
      </c>
      <c r="I35" s="62">
        <f t="shared" si="0"/>
        <v>1.13</v>
      </c>
      <c r="J35" s="64">
        <f t="shared" si="0"/>
        <v>20</v>
      </c>
      <c r="K35" s="62">
        <f t="shared" si="0"/>
        <v>0.11</v>
      </c>
      <c r="L35" s="59">
        <v>1116</v>
      </c>
      <c r="M35" s="60">
        <f t="shared" si="0"/>
        <v>523</v>
      </c>
      <c r="N35" s="61">
        <f t="shared" si="0"/>
        <v>59</v>
      </c>
      <c r="O35" s="62">
        <f t="shared" si="0"/>
        <v>0.21</v>
      </c>
      <c r="P35" s="60">
        <f t="shared" si="0"/>
        <v>126</v>
      </c>
      <c r="Q35" s="61">
        <f aca="true" t="shared" si="1" ref="Q35:W35">MAX(Q4:Q34)</f>
        <v>124</v>
      </c>
      <c r="R35" s="62">
        <f t="shared" si="1"/>
        <v>0</v>
      </c>
      <c r="S35" s="60">
        <f t="shared" si="1"/>
        <v>196</v>
      </c>
      <c r="T35" s="61">
        <f t="shared" si="1"/>
        <v>126</v>
      </c>
      <c r="U35" s="62">
        <f t="shared" si="1"/>
        <v>1.91</v>
      </c>
      <c r="V35" s="64">
        <f t="shared" si="1"/>
        <v>130</v>
      </c>
      <c r="W35" s="63">
        <f t="shared" si="1"/>
        <v>1.43</v>
      </c>
      <c r="X35" s="57"/>
    </row>
    <row r="36" spans="1:24" s="3" customFormat="1" ht="12" thickBot="1">
      <c r="A36" s="66" t="s">
        <v>26</v>
      </c>
      <c r="B36" s="59">
        <f>MIN(B4:B34)</f>
        <v>189</v>
      </c>
      <c r="C36" s="60">
        <f>MIN(C4:C34)</f>
        <v>187</v>
      </c>
      <c r="D36" s="61">
        <f>MIN(D4:D34)</f>
        <v>83</v>
      </c>
      <c r="E36" s="62">
        <f>MIN(E4:E34)</f>
        <v>0.46</v>
      </c>
      <c r="F36" s="60"/>
      <c r="G36" s="63">
        <f aca="true" t="shared" si="2" ref="G36:P36">MIN(G4:G34)</f>
        <v>578</v>
      </c>
      <c r="H36" s="61">
        <f t="shared" si="2"/>
        <v>29</v>
      </c>
      <c r="I36" s="62">
        <f t="shared" si="2"/>
        <v>0.68</v>
      </c>
      <c r="J36" s="64">
        <f t="shared" si="2"/>
        <v>20</v>
      </c>
      <c r="K36" s="62">
        <f t="shared" si="2"/>
        <v>0.09</v>
      </c>
      <c r="L36" s="59">
        <f t="shared" si="2"/>
        <v>1108</v>
      </c>
      <c r="M36" s="60">
        <f t="shared" si="2"/>
        <v>514</v>
      </c>
      <c r="N36" s="61">
        <f t="shared" si="2"/>
        <v>43</v>
      </c>
      <c r="O36" s="62">
        <f t="shared" si="2"/>
        <v>0.21</v>
      </c>
      <c r="P36" s="60">
        <f t="shared" si="2"/>
        <v>92</v>
      </c>
      <c r="Q36" s="61">
        <f aca="true" t="shared" si="3" ref="Q36:W36">MIN(Q4:Q34)</f>
        <v>90</v>
      </c>
      <c r="R36" s="62">
        <f t="shared" si="3"/>
        <v>0</v>
      </c>
      <c r="S36" s="60">
        <f t="shared" si="3"/>
        <v>181</v>
      </c>
      <c r="T36" s="61">
        <f t="shared" si="3"/>
        <v>85</v>
      </c>
      <c r="U36" s="62">
        <f t="shared" si="3"/>
        <v>0.83</v>
      </c>
      <c r="V36" s="64">
        <f t="shared" si="3"/>
        <v>87</v>
      </c>
      <c r="W36" s="63">
        <f t="shared" si="3"/>
        <v>1.29</v>
      </c>
      <c r="X36" s="51"/>
    </row>
    <row r="37" spans="1:24" s="97" customFormat="1" ht="12" thickBot="1">
      <c r="A37" s="95" t="s">
        <v>27</v>
      </c>
      <c r="B37" s="122">
        <f>AVERAGE(B4:B34)</f>
        <v>191.90322580645162</v>
      </c>
      <c r="C37" s="123">
        <f>AVERAGE(C4:C34)</f>
        <v>206.2258064516129</v>
      </c>
      <c r="D37" s="124">
        <f>AVERAGE(D4:D34)</f>
        <v>108.80645161290323</v>
      </c>
      <c r="E37" s="125"/>
      <c r="F37" s="123"/>
      <c r="G37" s="126">
        <f>AVERAGE(G4:G34)</f>
        <v>585.516129032258</v>
      </c>
      <c r="H37" s="124">
        <f>AVERAGE(H4:H34)</f>
        <v>36.16129032258065</v>
      </c>
      <c r="I37" s="125"/>
      <c r="J37" s="127">
        <f>AVERAGE(J4:J34)</f>
        <v>20</v>
      </c>
      <c r="K37" s="125"/>
      <c r="L37" s="122">
        <f>AVERAGE(L4:L34)</f>
        <v>1112</v>
      </c>
      <c r="M37" s="123">
        <f>AVERAGE(M4:M34)</f>
        <v>517.6774193548387</v>
      </c>
      <c r="N37" s="124">
        <f>AVERAGE(N4:N34)</f>
        <v>50.41935483870968</v>
      </c>
      <c r="O37" s="125"/>
      <c r="P37" s="123">
        <f>AVERAGE(P4:P34)</f>
        <v>107.07142857142857</v>
      </c>
      <c r="Q37" s="124">
        <f>AVERAGE(Q4:Q34)</f>
        <v>104.35714285714286</v>
      </c>
      <c r="R37" s="125"/>
      <c r="S37" s="123">
        <f>AVERAGE(S4:S34)</f>
        <v>186.51612903225808</v>
      </c>
      <c r="T37" s="124">
        <f>AVERAGE(T4:T34)</f>
        <v>100.64516129032258</v>
      </c>
      <c r="U37" s="125"/>
      <c r="V37" s="127">
        <f>AVERAGE(V4:V34)</f>
        <v>115.5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&amp;LPINNAVEEALLIKAD&amp;C &amp;RMAI 1997</oddHeader>
    <oddFooter>&amp;CTALLINNA VK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71093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194</v>
      </c>
      <c r="C4" s="53">
        <v>211</v>
      </c>
      <c r="D4" s="42">
        <v>133</v>
      </c>
      <c r="E4" s="45"/>
      <c r="F4" s="143">
        <v>24</v>
      </c>
      <c r="G4" s="55">
        <v>580</v>
      </c>
      <c r="H4" s="42">
        <v>29</v>
      </c>
      <c r="I4" s="46"/>
      <c r="J4" s="44"/>
      <c r="K4" s="46"/>
      <c r="L4" s="43">
        <v>1108</v>
      </c>
      <c r="M4" s="53">
        <v>515</v>
      </c>
      <c r="N4" s="42">
        <v>44</v>
      </c>
      <c r="O4" s="46"/>
      <c r="P4" s="53"/>
      <c r="Q4" s="42"/>
      <c r="R4" s="46"/>
      <c r="S4" s="53">
        <v>180</v>
      </c>
      <c r="T4" s="42">
        <v>120</v>
      </c>
      <c r="U4" s="46"/>
      <c r="V4" s="44"/>
      <c r="W4" s="46"/>
      <c r="X4" s="178"/>
    </row>
    <row r="5" spans="1:24" s="3" customFormat="1" ht="11.25">
      <c r="A5" s="43">
        <v>2</v>
      </c>
      <c r="B5" s="43">
        <v>195</v>
      </c>
      <c r="C5" s="53">
        <v>209</v>
      </c>
      <c r="D5" s="42">
        <v>133</v>
      </c>
      <c r="E5" s="46"/>
      <c r="F5" s="143">
        <v>24</v>
      </c>
      <c r="G5" s="55">
        <v>581</v>
      </c>
      <c r="H5" s="42">
        <v>28</v>
      </c>
      <c r="I5" s="46"/>
      <c r="J5" s="44"/>
      <c r="K5" s="46"/>
      <c r="L5" s="43">
        <v>1107</v>
      </c>
      <c r="M5" s="53">
        <v>514</v>
      </c>
      <c r="N5" s="42">
        <v>43</v>
      </c>
      <c r="O5" s="46"/>
      <c r="P5" s="53">
        <v>90</v>
      </c>
      <c r="Q5" s="42">
        <v>88</v>
      </c>
      <c r="R5" s="46"/>
      <c r="S5" s="53">
        <v>178</v>
      </c>
      <c r="T5" s="42">
        <v>119</v>
      </c>
      <c r="U5" s="46"/>
      <c r="V5" s="44">
        <v>120</v>
      </c>
      <c r="W5" s="46"/>
      <c r="X5" s="179"/>
    </row>
    <row r="6" spans="1:24" s="3" customFormat="1" ht="11.25">
      <c r="A6" s="43">
        <v>3</v>
      </c>
      <c r="B6" s="43">
        <v>196</v>
      </c>
      <c r="C6" s="53">
        <v>207</v>
      </c>
      <c r="D6" s="42">
        <v>132</v>
      </c>
      <c r="E6" s="46"/>
      <c r="F6" s="143">
        <v>24</v>
      </c>
      <c r="G6" s="55">
        <v>581</v>
      </c>
      <c r="H6" s="42">
        <v>28</v>
      </c>
      <c r="I6" s="46"/>
      <c r="J6" s="44"/>
      <c r="K6" s="46"/>
      <c r="L6" s="43">
        <v>1106</v>
      </c>
      <c r="M6" s="53">
        <v>514</v>
      </c>
      <c r="N6" s="42">
        <v>42</v>
      </c>
      <c r="O6" s="46"/>
      <c r="P6" s="53"/>
      <c r="Q6" s="42"/>
      <c r="R6" s="46"/>
      <c r="S6" s="53">
        <v>177</v>
      </c>
      <c r="T6" s="42">
        <v>117</v>
      </c>
      <c r="U6" s="46"/>
      <c r="V6" s="44"/>
      <c r="W6" s="46"/>
      <c r="X6" s="179"/>
    </row>
    <row r="7" spans="1:24" s="3" customFormat="1" ht="11.25">
      <c r="A7" s="43">
        <v>4</v>
      </c>
      <c r="B7" s="43">
        <v>195</v>
      </c>
      <c r="C7" s="53">
        <v>164</v>
      </c>
      <c r="D7" s="42">
        <v>65</v>
      </c>
      <c r="E7" s="46"/>
      <c r="F7" s="143">
        <v>24</v>
      </c>
      <c r="G7" s="55">
        <v>581</v>
      </c>
      <c r="H7" s="42">
        <v>28</v>
      </c>
      <c r="I7" s="46"/>
      <c r="J7" s="44"/>
      <c r="K7" s="46"/>
      <c r="L7" s="43">
        <v>1107</v>
      </c>
      <c r="M7" s="53">
        <v>514</v>
      </c>
      <c r="N7" s="42">
        <v>42</v>
      </c>
      <c r="O7" s="46"/>
      <c r="P7" s="53">
        <v>87</v>
      </c>
      <c r="Q7" s="42">
        <v>85</v>
      </c>
      <c r="R7" s="46"/>
      <c r="S7" s="53">
        <v>177</v>
      </c>
      <c r="T7" s="42">
        <v>117</v>
      </c>
      <c r="U7" s="46"/>
      <c r="V7" s="44">
        <v>79</v>
      </c>
      <c r="W7" s="46"/>
      <c r="X7" s="179"/>
    </row>
    <row r="8" spans="1:24" s="3" customFormat="1" ht="11.25">
      <c r="A8" s="43">
        <v>5</v>
      </c>
      <c r="B8" s="43">
        <v>193</v>
      </c>
      <c r="C8" s="53">
        <v>173</v>
      </c>
      <c r="D8" s="42">
        <v>71</v>
      </c>
      <c r="E8" s="46"/>
      <c r="F8" s="143">
        <v>24</v>
      </c>
      <c r="G8" s="55">
        <v>581</v>
      </c>
      <c r="H8" s="42">
        <v>28</v>
      </c>
      <c r="I8" s="46"/>
      <c r="J8" s="44"/>
      <c r="K8" s="46"/>
      <c r="L8" s="43">
        <v>1106</v>
      </c>
      <c r="M8" s="53">
        <v>514</v>
      </c>
      <c r="N8" s="42">
        <v>41</v>
      </c>
      <c r="O8" s="46"/>
      <c r="P8" s="53">
        <v>86</v>
      </c>
      <c r="Q8" s="42">
        <v>84</v>
      </c>
      <c r="R8" s="46"/>
      <c r="S8" s="53">
        <v>177</v>
      </c>
      <c r="T8" s="42">
        <v>116</v>
      </c>
      <c r="U8" s="46"/>
      <c r="V8" s="44"/>
      <c r="W8" s="46"/>
      <c r="X8" s="179"/>
    </row>
    <row r="9" spans="1:24" s="3" customFormat="1" ht="11.25">
      <c r="A9" s="43">
        <v>6</v>
      </c>
      <c r="B9" s="43">
        <v>191</v>
      </c>
      <c r="C9" s="53">
        <v>181</v>
      </c>
      <c r="D9" s="42">
        <v>85</v>
      </c>
      <c r="E9" s="46"/>
      <c r="F9" s="143">
        <v>24</v>
      </c>
      <c r="G9" s="55">
        <v>582</v>
      </c>
      <c r="H9" s="42">
        <v>28</v>
      </c>
      <c r="I9" s="46"/>
      <c r="J9" s="44"/>
      <c r="K9" s="46"/>
      <c r="L9" s="43">
        <v>1106</v>
      </c>
      <c r="M9" s="53">
        <v>514</v>
      </c>
      <c r="N9" s="42">
        <v>41</v>
      </c>
      <c r="O9" s="46"/>
      <c r="P9" s="53"/>
      <c r="Q9" s="42"/>
      <c r="R9" s="46"/>
      <c r="S9" s="53">
        <v>176</v>
      </c>
      <c r="T9" s="42">
        <v>116</v>
      </c>
      <c r="U9" s="46"/>
      <c r="V9" s="44">
        <v>94</v>
      </c>
      <c r="W9" s="46">
        <v>1.75</v>
      </c>
      <c r="X9" s="179"/>
    </row>
    <row r="10" spans="1:24" s="3" customFormat="1" ht="11.25">
      <c r="A10" s="43">
        <v>7</v>
      </c>
      <c r="B10" s="43">
        <v>190</v>
      </c>
      <c r="C10" s="53">
        <v>187</v>
      </c>
      <c r="D10" s="42">
        <v>94</v>
      </c>
      <c r="E10" s="46">
        <v>0.45</v>
      </c>
      <c r="F10" s="143">
        <v>24</v>
      </c>
      <c r="G10" s="55">
        <v>582</v>
      </c>
      <c r="H10" s="42">
        <v>28</v>
      </c>
      <c r="I10" s="46"/>
      <c r="J10" s="44"/>
      <c r="K10" s="46"/>
      <c r="L10" s="43">
        <v>1106</v>
      </c>
      <c r="M10" s="53">
        <v>514</v>
      </c>
      <c r="N10" s="42">
        <v>41</v>
      </c>
      <c r="O10" s="46"/>
      <c r="P10" s="53">
        <v>82</v>
      </c>
      <c r="Q10" s="42">
        <v>80</v>
      </c>
      <c r="R10" s="46"/>
      <c r="S10" s="53">
        <v>175</v>
      </c>
      <c r="T10" s="42">
        <v>114</v>
      </c>
      <c r="U10" s="46"/>
      <c r="V10" s="44"/>
      <c r="W10" s="46"/>
      <c r="X10" s="179"/>
    </row>
    <row r="11" spans="1:24" s="3" customFormat="1" ht="11.25">
      <c r="A11" s="43">
        <v>8</v>
      </c>
      <c r="B11" s="43">
        <v>189</v>
      </c>
      <c r="C11" s="53">
        <v>187</v>
      </c>
      <c r="D11" s="42">
        <v>95</v>
      </c>
      <c r="E11" s="46"/>
      <c r="F11" s="143">
        <v>24</v>
      </c>
      <c r="G11" s="55">
        <v>583</v>
      </c>
      <c r="H11" s="42">
        <v>26</v>
      </c>
      <c r="I11" s="46"/>
      <c r="J11" s="44"/>
      <c r="K11" s="46"/>
      <c r="L11" s="43">
        <v>1106</v>
      </c>
      <c r="M11" s="53">
        <v>513</v>
      </c>
      <c r="N11" s="42">
        <v>40</v>
      </c>
      <c r="O11" s="46"/>
      <c r="P11" s="53"/>
      <c r="Q11" s="42"/>
      <c r="R11" s="46"/>
      <c r="S11" s="53">
        <v>174</v>
      </c>
      <c r="T11" s="42">
        <v>113</v>
      </c>
      <c r="U11" s="46"/>
      <c r="V11" s="44"/>
      <c r="W11" s="46"/>
      <c r="X11" s="179"/>
    </row>
    <row r="12" spans="1:24" s="3" customFormat="1" ht="11.25">
      <c r="A12" s="43">
        <v>9</v>
      </c>
      <c r="B12" s="43">
        <v>188</v>
      </c>
      <c r="C12" s="53">
        <v>186</v>
      </c>
      <c r="D12" s="42">
        <v>95</v>
      </c>
      <c r="E12" s="46"/>
      <c r="F12" s="143">
        <v>24</v>
      </c>
      <c r="G12" s="55">
        <v>583</v>
      </c>
      <c r="H12" s="42">
        <v>26</v>
      </c>
      <c r="I12" s="46"/>
      <c r="J12" s="44"/>
      <c r="K12" s="46"/>
      <c r="L12" s="43">
        <v>1105</v>
      </c>
      <c r="M12" s="53">
        <v>513</v>
      </c>
      <c r="N12" s="42">
        <v>40</v>
      </c>
      <c r="O12" s="46"/>
      <c r="P12" s="53">
        <v>80</v>
      </c>
      <c r="Q12" s="42">
        <v>78</v>
      </c>
      <c r="R12" s="46"/>
      <c r="S12" s="53">
        <v>173</v>
      </c>
      <c r="T12" s="42">
        <v>113</v>
      </c>
      <c r="U12" s="46"/>
      <c r="V12" s="44">
        <v>98</v>
      </c>
      <c r="W12" s="46"/>
      <c r="X12" s="179" t="s">
        <v>58</v>
      </c>
    </row>
    <row r="13" spans="1:24" s="3" customFormat="1" ht="11.25">
      <c r="A13" s="43">
        <v>10</v>
      </c>
      <c r="B13" s="43">
        <v>186</v>
      </c>
      <c r="C13" s="53">
        <v>210</v>
      </c>
      <c r="D13" s="42">
        <v>119</v>
      </c>
      <c r="E13" s="46"/>
      <c r="F13" s="143">
        <v>24</v>
      </c>
      <c r="G13" s="55">
        <v>583</v>
      </c>
      <c r="H13" s="42">
        <v>9</v>
      </c>
      <c r="I13" s="46"/>
      <c r="J13" s="44"/>
      <c r="K13" s="46"/>
      <c r="L13" s="43">
        <v>1105</v>
      </c>
      <c r="M13" s="53">
        <v>513</v>
      </c>
      <c r="N13" s="42">
        <v>39</v>
      </c>
      <c r="O13" s="46"/>
      <c r="P13" s="53"/>
      <c r="Q13" s="42"/>
      <c r="R13" s="46"/>
      <c r="S13" s="53">
        <v>172</v>
      </c>
      <c r="T13" s="42">
        <v>112</v>
      </c>
      <c r="U13" s="46">
        <v>1.43</v>
      </c>
      <c r="V13" s="44"/>
      <c r="W13" s="46"/>
      <c r="X13" s="179"/>
    </row>
    <row r="14" spans="1:24" s="3" customFormat="1" ht="11.25">
      <c r="A14" s="43">
        <v>11</v>
      </c>
      <c r="B14" s="43">
        <v>187</v>
      </c>
      <c r="C14" s="53">
        <v>203</v>
      </c>
      <c r="D14" s="42">
        <v>149</v>
      </c>
      <c r="E14" s="46"/>
      <c r="F14" s="143">
        <v>24</v>
      </c>
      <c r="G14" s="55">
        <v>583</v>
      </c>
      <c r="H14" s="42">
        <v>16</v>
      </c>
      <c r="I14" s="46"/>
      <c r="J14" s="44">
        <v>20</v>
      </c>
      <c r="K14" s="46">
        <v>0.09</v>
      </c>
      <c r="L14" s="43">
        <v>1106</v>
      </c>
      <c r="M14" s="53">
        <v>513</v>
      </c>
      <c r="N14" s="42">
        <v>38</v>
      </c>
      <c r="O14" s="46"/>
      <c r="P14" s="53">
        <v>78</v>
      </c>
      <c r="Q14" s="42">
        <v>76</v>
      </c>
      <c r="R14" s="46"/>
      <c r="S14" s="53">
        <v>168</v>
      </c>
      <c r="T14" s="42">
        <v>128</v>
      </c>
      <c r="U14" s="46"/>
      <c r="V14" s="44">
        <v>112</v>
      </c>
      <c r="W14" s="46"/>
      <c r="X14" s="179"/>
    </row>
    <row r="15" spans="1:24" s="3" customFormat="1" ht="11.25">
      <c r="A15" s="43">
        <v>12</v>
      </c>
      <c r="B15" s="43">
        <v>187</v>
      </c>
      <c r="C15" s="53">
        <v>201</v>
      </c>
      <c r="D15" s="42">
        <v>149</v>
      </c>
      <c r="E15" s="46">
        <v>2.75</v>
      </c>
      <c r="F15" s="143">
        <v>24</v>
      </c>
      <c r="G15" s="55">
        <v>583</v>
      </c>
      <c r="H15" s="42">
        <v>28</v>
      </c>
      <c r="I15" s="46"/>
      <c r="J15" s="44"/>
      <c r="K15" s="46"/>
      <c r="L15" s="43">
        <v>1104</v>
      </c>
      <c r="M15" s="53">
        <v>512</v>
      </c>
      <c r="N15" s="42">
        <v>38</v>
      </c>
      <c r="O15" s="46"/>
      <c r="P15" s="53"/>
      <c r="Q15" s="42"/>
      <c r="R15" s="46"/>
      <c r="S15" s="53">
        <v>165</v>
      </c>
      <c r="T15" s="42">
        <v>124</v>
      </c>
      <c r="U15" s="46"/>
      <c r="V15" s="44"/>
      <c r="W15" s="46"/>
      <c r="X15" s="179" t="s">
        <v>59</v>
      </c>
    </row>
    <row r="16" spans="1:24" s="3" customFormat="1" ht="11.25">
      <c r="A16" s="43">
        <v>13</v>
      </c>
      <c r="B16" s="43">
        <v>188</v>
      </c>
      <c r="C16" s="53">
        <v>199</v>
      </c>
      <c r="D16" s="42">
        <v>149</v>
      </c>
      <c r="E16" s="46"/>
      <c r="F16" s="142">
        <v>24</v>
      </c>
      <c r="G16" s="55">
        <v>583</v>
      </c>
      <c r="H16" s="42">
        <v>24</v>
      </c>
      <c r="I16" s="46"/>
      <c r="J16" s="44"/>
      <c r="K16" s="46"/>
      <c r="L16" s="43">
        <v>1103</v>
      </c>
      <c r="M16" s="53">
        <v>518</v>
      </c>
      <c r="N16" s="42">
        <v>52</v>
      </c>
      <c r="O16" s="46"/>
      <c r="P16" s="53">
        <v>77</v>
      </c>
      <c r="Q16" s="42">
        <v>75</v>
      </c>
      <c r="R16" s="46"/>
      <c r="S16" s="53">
        <v>158</v>
      </c>
      <c r="T16" s="42">
        <v>115</v>
      </c>
      <c r="U16" s="46"/>
      <c r="V16" s="44">
        <v>110</v>
      </c>
      <c r="W16" s="46"/>
      <c r="X16" s="179"/>
    </row>
    <row r="17" spans="1:24" s="3" customFormat="1" ht="11.25">
      <c r="A17" s="43">
        <v>14</v>
      </c>
      <c r="B17" s="43">
        <v>189</v>
      </c>
      <c r="C17" s="53">
        <v>199</v>
      </c>
      <c r="D17" s="42">
        <v>151</v>
      </c>
      <c r="E17" s="46"/>
      <c r="F17" s="53">
        <v>11</v>
      </c>
      <c r="G17" s="55">
        <v>584</v>
      </c>
      <c r="H17" s="42">
        <v>28</v>
      </c>
      <c r="I17" s="46"/>
      <c r="J17" s="44"/>
      <c r="K17" s="46"/>
      <c r="L17" s="43">
        <v>1102</v>
      </c>
      <c r="M17" s="53">
        <v>534</v>
      </c>
      <c r="N17" s="42">
        <v>82</v>
      </c>
      <c r="O17" s="46"/>
      <c r="P17" s="53"/>
      <c r="Q17" s="42"/>
      <c r="R17" s="46"/>
      <c r="S17" s="53">
        <v>161</v>
      </c>
      <c r="T17" s="42">
        <v>120</v>
      </c>
      <c r="U17" s="46"/>
      <c r="V17" s="44"/>
      <c r="W17" s="46"/>
      <c r="X17" s="179"/>
    </row>
    <row r="18" spans="1:24" s="3" customFormat="1" ht="11.25">
      <c r="A18" s="43">
        <v>15</v>
      </c>
      <c r="B18" s="43">
        <v>191</v>
      </c>
      <c r="C18" s="53">
        <v>203</v>
      </c>
      <c r="D18" s="42">
        <v>155</v>
      </c>
      <c r="E18" s="46"/>
      <c r="F18" s="53">
        <v>24</v>
      </c>
      <c r="G18" s="55">
        <v>585</v>
      </c>
      <c r="H18" s="42">
        <v>28</v>
      </c>
      <c r="I18" s="46"/>
      <c r="J18" s="44"/>
      <c r="K18" s="46"/>
      <c r="L18" s="43">
        <v>1101</v>
      </c>
      <c r="M18" s="53">
        <v>534</v>
      </c>
      <c r="N18" s="42">
        <v>83</v>
      </c>
      <c r="O18" s="46"/>
      <c r="P18" s="53"/>
      <c r="Q18" s="42"/>
      <c r="R18" s="46"/>
      <c r="S18" s="53">
        <v>162</v>
      </c>
      <c r="T18" s="42">
        <v>125</v>
      </c>
      <c r="U18" s="46"/>
      <c r="V18" s="44"/>
      <c r="W18" s="46"/>
      <c r="X18" s="179"/>
    </row>
    <row r="19" spans="1:24" s="3" customFormat="1" ht="11.25">
      <c r="A19" s="43">
        <v>16</v>
      </c>
      <c r="B19" s="43">
        <v>193</v>
      </c>
      <c r="C19" s="53">
        <v>197</v>
      </c>
      <c r="D19" s="42">
        <v>155</v>
      </c>
      <c r="E19" s="46"/>
      <c r="F19" s="53">
        <v>24</v>
      </c>
      <c r="G19" s="55">
        <v>586</v>
      </c>
      <c r="H19" s="42">
        <v>27</v>
      </c>
      <c r="I19" s="46"/>
      <c r="J19" s="44"/>
      <c r="K19" s="46"/>
      <c r="L19" s="43">
        <v>1100</v>
      </c>
      <c r="M19" s="53">
        <v>534</v>
      </c>
      <c r="N19" s="42">
        <v>82</v>
      </c>
      <c r="O19" s="46"/>
      <c r="P19" s="53">
        <v>108</v>
      </c>
      <c r="Q19" s="42">
        <v>106</v>
      </c>
      <c r="R19" s="46"/>
      <c r="S19" s="53">
        <v>164</v>
      </c>
      <c r="T19" s="42">
        <v>126</v>
      </c>
      <c r="U19" s="46"/>
      <c r="V19" s="44">
        <v>110</v>
      </c>
      <c r="W19" s="46"/>
      <c r="X19" s="179" t="s">
        <v>60</v>
      </c>
    </row>
    <row r="20" spans="1:24" s="3" customFormat="1" ht="11.25">
      <c r="A20" s="43">
        <v>17</v>
      </c>
      <c r="B20" s="43">
        <v>193</v>
      </c>
      <c r="C20" s="53">
        <v>187</v>
      </c>
      <c r="D20" s="42">
        <v>95</v>
      </c>
      <c r="E20" s="46"/>
      <c r="F20" s="53">
        <v>24</v>
      </c>
      <c r="G20" s="55">
        <v>586</v>
      </c>
      <c r="H20" s="42">
        <v>27</v>
      </c>
      <c r="I20" s="46"/>
      <c r="J20" s="44"/>
      <c r="K20" s="46"/>
      <c r="L20" s="43">
        <v>1099</v>
      </c>
      <c r="M20" s="53">
        <v>518</v>
      </c>
      <c r="N20" s="42">
        <v>52</v>
      </c>
      <c r="O20" s="46"/>
      <c r="P20" s="53"/>
      <c r="Q20" s="42"/>
      <c r="R20" s="46"/>
      <c r="S20" s="53">
        <v>165</v>
      </c>
      <c r="T20" s="42">
        <v>126</v>
      </c>
      <c r="U20" s="46"/>
      <c r="V20" s="44"/>
      <c r="W20" s="46"/>
      <c r="X20" s="179" t="s">
        <v>53</v>
      </c>
    </row>
    <row r="21" spans="1:24" s="3" customFormat="1" ht="11.25">
      <c r="A21" s="43">
        <v>18</v>
      </c>
      <c r="B21" s="43">
        <v>191</v>
      </c>
      <c r="C21" s="53">
        <v>185</v>
      </c>
      <c r="D21" s="42">
        <v>66</v>
      </c>
      <c r="E21" s="46"/>
      <c r="F21" s="53">
        <v>24</v>
      </c>
      <c r="G21" s="55">
        <v>587</v>
      </c>
      <c r="H21" s="42">
        <v>28</v>
      </c>
      <c r="I21" s="46"/>
      <c r="J21" s="44"/>
      <c r="K21" s="46"/>
      <c r="L21" s="43">
        <v>1099</v>
      </c>
      <c r="M21" s="53">
        <v>515</v>
      </c>
      <c r="N21" s="42">
        <v>44</v>
      </c>
      <c r="O21" s="46"/>
      <c r="P21" s="53">
        <v>107</v>
      </c>
      <c r="Q21" s="42">
        <v>105</v>
      </c>
      <c r="R21" s="46"/>
      <c r="S21" s="53">
        <v>165</v>
      </c>
      <c r="T21" s="42">
        <v>127</v>
      </c>
      <c r="U21" s="46"/>
      <c r="V21" s="44">
        <v>103</v>
      </c>
      <c r="W21" s="46"/>
      <c r="X21" s="179"/>
    </row>
    <row r="22" spans="1:24" s="3" customFormat="1" ht="11.25">
      <c r="A22" s="43">
        <v>19</v>
      </c>
      <c r="B22" s="43">
        <v>190</v>
      </c>
      <c r="C22" s="53">
        <v>185</v>
      </c>
      <c r="D22" s="42">
        <v>66</v>
      </c>
      <c r="E22" s="46"/>
      <c r="F22" s="53">
        <v>24</v>
      </c>
      <c r="G22" s="55">
        <v>588</v>
      </c>
      <c r="H22" s="42">
        <v>31</v>
      </c>
      <c r="I22" s="46"/>
      <c r="J22" s="44"/>
      <c r="K22" s="46"/>
      <c r="L22" s="43">
        <v>1100</v>
      </c>
      <c r="M22" s="53">
        <v>516</v>
      </c>
      <c r="N22" s="42">
        <v>44</v>
      </c>
      <c r="O22" s="46"/>
      <c r="P22" s="53"/>
      <c r="Q22" s="42"/>
      <c r="R22" s="46"/>
      <c r="S22" s="53">
        <v>167</v>
      </c>
      <c r="T22" s="42">
        <v>129</v>
      </c>
      <c r="U22" s="46"/>
      <c r="V22" s="44"/>
      <c r="W22" s="46"/>
      <c r="X22" s="179"/>
    </row>
    <row r="23" spans="1:24" s="3" customFormat="1" ht="11.25">
      <c r="A23" s="43">
        <v>20</v>
      </c>
      <c r="B23" s="43">
        <v>188</v>
      </c>
      <c r="C23" s="53">
        <v>186</v>
      </c>
      <c r="D23" s="42">
        <v>66</v>
      </c>
      <c r="E23" s="46"/>
      <c r="F23" s="53">
        <v>24</v>
      </c>
      <c r="G23" s="55">
        <v>588</v>
      </c>
      <c r="H23" s="42">
        <v>29</v>
      </c>
      <c r="I23" s="46"/>
      <c r="J23" s="44"/>
      <c r="K23" s="46"/>
      <c r="L23" s="43">
        <v>1099</v>
      </c>
      <c r="M23" s="53">
        <v>515</v>
      </c>
      <c r="N23" s="42">
        <v>44</v>
      </c>
      <c r="O23" s="46"/>
      <c r="P23" s="53">
        <v>96</v>
      </c>
      <c r="Q23" s="42">
        <v>94</v>
      </c>
      <c r="R23" s="46"/>
      <c r="S23" s="53">
        <v>167</v>
      </c>
      <c r="T23" s="42">
        <v>129</v>
      </c>
      <c r="U23" s="46">
        <v>1.98</v>
      </c>
      <c r="V23" s="44">
        <v>104</v>
      </c>
      <c r="W23" s="46"/>
      <c r="X23" s="179" t="s">
        <v>56</v>
      </c>
    </row>
    <row r="24" spans="1:24" s="3" customFormat="1" ht="11.25">
      <c r="A24" s="43">
        <v>21</v>
      </c>
      <c r="B24" s="43">
        <v>188</v>
      </c>
      <c r="C24" s="53">
        <v>176</v>
      </c>
      <c r="D24" s="42">
        <v>152</v>
      </c>
      <c r="E24" s="46"/>
      <c r="F24" s="53">
        <v>24</v>
      </c>
      <c r="G24" s="55">
        <v>589</v>
      </c>
      <c r="H24" s="42">
        <v>28</v>
      </c>
      <c r="I24" s="46"/>
      <c r="J24" s="44"/>
      <c r="K24" s="46"/>
      <c r="L24" s="43">
        <v>1098</v>
      </c>
      <c r="M24" s="53">
        <v>515</v>
      </c>
      <c r="N24" s="42">
        <v>44</v>
      </c>
      <c r="O24" s="46"/>
      <c r="P24" s="53"/>
      <c r="Q24" s="42"/>
      <c r="R24" s="46"/>
      <c r="S24" s="53">
        <v>154</v>
      </c>
      <c r="T24" s="42">
        <v>126</v>
      </c>
      <c r="U24" s="46"/>
      <c r="V24" s="44"/>
      <c r="W24" s="46"/>
      <c r="X24" s="179"/>
    </row>
    <row r="25" spans="1:24" s="3" customFormat="1" ht="11.25">
      <c r="A25" s="43">
        <v>22</v>
      </c>
      <c r="B25" s="43">
        <v>189</v>
      </c>
      <c r="C25" s="53">
        <v>174</v>
      </c>
      <c r="D25" s="42">
        <v>151</v>
      </c>
      <c r="E25" s="46"/>
      <c r="F25" s="53">
        <v>24</v>
      </c>
      <c r="G25" s="55">
        <v>589</v>
      </c>
      <c r="H25" s="42">
        <v>28</v>
      </c>
      <c r="I25" s="46"/>
      <c r="J25" s="44"/>
      <c r="K25" s="46"/>
      <c r="L25" s="43">
        <v>1099</v>
      </c>
      <c r="M25" s="53">
        <v>516</v>
      </c>
      <c r="N25" s="42">
        <v>46</v>
      </c>
      <c r="O25" s="46"/>
      <c r="P25" s="53"/>
      <c r="Q25" s="42"/>
      <c r="R25" s="46"/>
      <c r="S25" s="53">
        <v>163</v>
      </c>
      <c r="T25" s="42">
        <v>124</v>
      </c>
      <c r="U25" s="46"/>
      <c r="V25" s="44"/>
      <c r="W25" s="46"/>
      <c r="X25" s="179"/>
    </row>
    <row r="26" spans="1:24" s="3" customFormat="1" ht="11.25">
      <c r="A26" s="43">
        <v>23</v>
      </c>
      <c r="B26" s="43">
        <v>190</v>
      </c>
      <c r="C26" s="53">
        <v>174</v>
      </c>
      <c r="D26" s="42">
        <v>152</v>
      </c>
      <c r="E26" s="46"/>
      <c r="F26" s="53">
        <v>24</v>
      </c>
      <c r="G26" s="55">
        <v>589</v>
      </c>
      <c r="H26" s="42">
        <v>29</v>
      </c>
      <c r="I26" s="46"/>
      <c r="J26" s="44"/>
      <c r="K26" s="46"/>
      <c r="L26" s="43">
        <v>1100</v>
      </c>
      <c r="M26" s="53">
        <v>517</v>
      </c>
      <c r="N26" s="42">
        <v>49</v>
      </c>
      <c r="O26" s="46"/>
      <c r="P26" s="53">
        <v>93</v>
      </c>
      <c r="Q26" s="42">
        <v>91</v>
      </c>
      <c r="R26" s="46"/>
      <c r="S26" s="53">
        <v>165</v>
      </c>
      <c r="T26" s="42">
        <v>127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191</v>
      </c>
      <c r="C27" s="53">
        <v>174</v>
      </c>
      <c r="D27" s="42">
        <v>153</v>
      </c>
      <c r="E27" s="46"/>
      <c r="F27" s="53">
        <v>24</v>
      </c>
      <c r="G27" s="55">
        <v>590</v>
      </c>
      <c r="H27" s="42">
        <v>31</v>
      </c>
      <c r="I27" s="46"/>
      <c r="J27" s="44"/>
      <c r="K27" s="46"/>
      <c r="L27" s="43">
        <v>1100</v>
      </c>
      <c r="M27" s="53">
        <v>517</v>
      </c>
      <c r="N27" s="42">
        <v>50</v>
      </c>
      <c r="O27" s="46"/>
      <c r="P27" s="53"/>
      <c r="Q27" s="42"/>
      <c r="R27" s="46"/>
      <c r="S27" s="53">
        <v>166</v>
      </c>
      <c r="T27" s="42">
        <v>129</v>
      </c>
      <c r="U27" s="46"/>
      <c r="V27" s="44"/>
      <c r="W27" s="46"/>
      <c r="X27" s="179"/>
    </row>
    <row r="28" spans="1:24" s="3" customFormat="1" ht="11.25">
      <c r="A28" s="43">
        <v>25</v>
      </c>
      <c r="B28" s="43">
        <v>191</v>
      </c>
      <c r="C28" s="53">
        <v>176</v>
      </c>
      <c r="D28" s="42">
        <v>155</v>
      </c>
      <c r="E28" s="46"/>
      <c r="F28" s="53">
        <v>24</v>
      </c>
      <c r="G28" s="55">
        <v>591</v>
      </c>
      <c r="H28" s="42">
        <v>36</v>
      </c>
      <c r="I28" s="46"/>
      <c r="J28" s="44"/>
      <c r="K28" s="46"/>
      <c r="L28" s="43">
        <v>1101</v>
      </c>
      <c r="M28" s="53">
        <v>517</v>
      </c>
      <c r="N28" s="42">
        <v>51</v>
      </c>
      <c r="O28" s="46"/>
      <c r="P28" s="53">
        <v>91</v>
      </c>
      <c r="Q28" s="42">
        <v>89</v>
      </c>
      <c r="R28" s="46"/>
      <c r="S28" s="53">
        <v>168</v>
      </c>
      <c r="T28" s="42">
        <v>132</v>
      </c>
      <c r="U28" s="46"/>
      <c r="V28" s="44">
        <v>100</v>
      </c>
      <c r="W28" s="46"/>
      <c r="X28" s="179"/>
    </row>
    <row r="29" spans="1:24" s="3" customFormat="1" ht="11.25">
      <c r="A29" s="43">
        <v>26</v>
      </c>
      <c r="B29" s="43">
        <v>191</v>
      </c>
      <c r="C29" s="53">
        <v>186</v>
      </c>
      <c r="D29" s="42">
        <v>120</v>
      </c>
      <c r="E29" s="46">
        <v>0.75</v>
      </c>
      <c r="F29" s="53">
        <v>24</v>
      </c>
      <c r="G29" s="55">
        <v>592</v>
      </c>
      <c r="H29" s="42">
        <v>37</v>
      </c>
      <c r="I29" s="46"/>
      <c r="J29" s="44">
        <v>30</v>
      </c>
      <c r="K29" s="46">
        <v>0.08</v>
      </c>
      <c r="L29" s="43">
        <v>1102</v>
      </c>
      <c r="M29" s="53">
        <v>517</v>
      </c>
      <c r="N29" s="42">
        <v>53</v>
      </c>
      <c r="O29" s="46"/>
      <c r="P29" s="53"/>
      <c r="Q29" s="42"/>
      <c r="R29" s="46"/>
      <c r="S29" s="53">
        <v>170</v>
      </c>
      <c r="T29" s="42">
        <v>135</v>
      </c>
      <c r="U29" s="46"/>
      <c r="V29" s="44">
        <v>110</v>
      </c>
      <c r="W29" s="46">
        <v>2.16</v>
      </c>
      <c r="X29" s="179"/>
    </row>
    <row r="30" spans="1:24" s="3" customFormat="1" ht="11.25">
      <c r="A30" s="43">
        <v>27</v>
      </c>
      <c r="B30" s="43">
        <v>190</v>
      </c>
      <c r="C30" s="53">
        <v>189</v>
      </c>
      <c r="D30" s="42">
        <v>124</v>
      </c>
      <c r="E30" s="46"/>
      <c r="F30" s="53">
        <v>24</v>
      </c>
      <c r="G30" s="55">
        <v>593</v>
      </c>
      <c r="H30" s="42">
        <v>35</v>
      </c>
      <c r="I30" s="46"/>
      <c r="J30" s="44"/>
      <c r="K30" s="46"/>
      <c r="L30" s="43">
        <v>1102</v>
      </c>
      <c r="M30" s="53">
        <v>517</v>
      </c>
      <c r="N30" s="42">
        <v>50</v>
      </c>
      <c r="O30" s="46">
        <v>0.19</v>
      </c>
      <c r="P30" s="53">
        <v>95</v>
      </c>
      <c r="Q30" s="42">
        <v>93</v>
      </c>
      <c r="R30" s="46"/>
      <c r="S30" s="53">
        <v>169</v>
      </c>
      <c r="T30" s="42">
        <v>134</v>
      </c>
      <c r="U30" s="46"/>
      <c r="V30" s="44">
        <v>108</v>
      </c>
      <c r="W30" s="46"/>
      <c r="X30" s="179"/>
    </row>
    <row r="31" spans="1:24" s="3" customFormat="1" ht="11.25">
      <c r="A31" s="43">
        <v>28</v>
      </c>
      <c r="B31" s="43">
        <v>190</v>
      </c>
      <c r="C31" s="53">
        <v>189</v>
      </c>
      <c r="D31" s="42">
        <v>125</v>
      </c>
      <c r="E31" s="46"/>
      <c r="F31" s="53">
        <v>24</v>
      </c>
      <c r="G31" s="55">
        <v>592</v>
      </c>
      <c r="H31" s="42">
        <v>33</v>
      </c>
      <c r="I31" s="46"/>
      <c r="J31" s="44"/>
      <c r="K31" s="46"/>
      <c r="L31" s="43">
        <v>1102</v>
      </c>
      <c r="M31" s="53">
        <v>517</v>
      </c>
      <c r="N31" s="42">
        <v>50</v>
      </c>
      <c r="O31" s="46"/>
      <c r="P31" s="53"/>
      <c r="Q31" s="42"/>
      <c r="R31" s="46"/>
      <c r="S31" s="53">
        <v>169</v>
      </c>
      <c r="T31" s="42">
        <v>131</v>
      </c>
      <c r="U31" s="46"/>
      <c r="V31" s="44"/>
      <c r="W31" s="46"/>
      <c r="X31" s="179"/>
    </row>
    <row r="32" spans="1:24" s="3" customFormat="1" ht="11.25">
      <c r="A32" s="43">
        <v>29</v>
      </c>
      <c r="B32" s="43">
        <v>189</v>
      </c>
      <c r="C32" s="53">
        <v>187</v>
      </c>
      <c r="D32" s="42">
        <v>124</v>
      </c>
      <c r="E32" s="46"/>
      <c r="F32" s="53">
        <v>24</v>
      </c>
      <c r="G32" s="55">
        <v>592</v>
      </c>
      <c r="H32" s="42">
        <v>32</v>
      </c>
      <c r="I32" s="46"/>
      <c r="J32" s="44"/>
      <c r="K32" s="46"/>
      <c r="L32" s="43">
        <v>1102</v>
      </c>
      <c r="M32" s="53">
        <v>516</v>
      </c>
      <c r="N32" s="42">
        <v>50</v>
      </c>
      <c r="O32" s="46"/>
      <c r="P32" s="53"/>
      <c r="Q32" s="42"/>
      <c r="R32" s="46"/>
      <c r="S32" s="53">
        <v>175</v>
      </c>
      <c r="T32" s="42">
        <v>105</v>
      </c>
      <c r="U32" s="46"/>
      <c r="V32" s="44"/>
      <c r="W32" s="46"/>
      <c r="X32" s="179"/>
    </row>
    <row r="33" spans="1:24" s="3" customFormat="1" ht="11.25">
      <c r="A33" s="43">
        <v>30</v>
      </c>
      <c r="B33" s="43">
        <v>188</v>
      </c>
      <c r="C33" s="53">
        <v>183</v>
      </c>
      <c r="D33" s="42">
        <v>118</v>
      </c>
      <c r="E33" s="46"/>
      <c r="F33" s="53">
        <v>24</v>
      </c>
      <c r="G33" s="55">
        <v>593</v>
      </c>
      <c r="H33" s="42">
        <v>31</v>
      </c>
      <c r="I33" s="46"/>
      <c r="J33" s="44"/>
      <c r="K33" s="46"/>
      <c r="L33" s="43">
        <v>1101</v>
      </c>
      <c r="M33" s="53">
        <v>516</v>
      </c>
      <c r="N33" s="42">
        <v>50</v>
      </c>
      <c r="O33" s="46"/>
      <c r="P33" s="53">
        <v>93</v>
      </c>
      <c r="Q33" s="42">
        <v>91</v>
      </c>
      <c r="R33" s="46"/>
      <c r="S33" s="53">
        <v>175</v>
      </c>
      <c r="T33" s="42">
        <v>110</v>
      </c>
      <c r="U33" s="46">
        <v>1.02</v>
      </c>
      <c r="V33" s="44">
        <v>102</v>
      </c>
      <c r="W33" s="46"/>
      <c r="X33" s="179"/>
    </row>
    <row r="34" spans="1:24" s="3" customFormat="1" ht="12" thickBot="1">
      <c r="A34" s="41">
        <v>31</v>
      </c>
      <c r="B34" s="41"/>
      <c r="C34" s="56"/>
      <c r="D34" s="52"/>
      <c r="E34" s="36"/>
      <c r="F34" s="56"/>
      <c r="G34" s="58"/>
      <c r="H34" s="52"/>
      <c r="I34" s="36"/>
      <c r="J34" s="35"/>
      <c r="K34" s="36"/>
      <c r="L34" s="4"/>
      <c r="M34" s="54"/>
      <c r="N34" s="48"/>
      <c r="O34" s="49"/>
      <c r="P34" s="54"/>
      <c r="Q34" s="48"/>
      <c r="R34" s="49"/>
      <c r="S34" s="54"/>
      <c r="T34" s="48"/>
      <c r="U34" s="49"/>
      <c r="V34" s="47"/>
      <c r="W34" s="49"/>
      <c r="X34" s="180"/>
    </row>
    <row r="35" spans="1:24" s="3" customFormat="1" ht="12" thickBot="1">
      <c r="A35" s="65" t="s">
        <v>25</v>
      </c>
      <c r="B35" s="59">
        <f>MAX(B4:B34)</f>
        <v>196</v>
      </c>
      <c r="C35" s="60">
        <f>MAX(C4:C34)</f>
        <v>211</v>
      </c>
      <c r="D35" s="61">
        <f>MAX(D4:D34)</f>
        <v>155</v>
      </c>
      <c r="E35" s="62">
        <f>MAX(E4:E34)</f>
        <v>2.75</v>
      </c>
      <c r="F35" s="60">
        <f>SUM(F4:F34)</f>
        <v>707</v>
      </c>
      <c r="G35" s="63">
        <f aca="true" t="shared" si="0" ref="G35:V35">MAX(G4:G34)</f>
        <v>593</v>
      </c>
      <c r="H35" s="61">
        <f t="shared" si="0"/>
        <v>37</v>
      </c>
      <c r="I35" s="62">
        <f t="shared" si="0"/>
        <v>0</v>
      </c>
      <c r="J35" s="64">
        <f t="shared" si="0"/>
        <v>30</v>
      </c>
      <c r="K35" s="62">
        <f t="shared" si="0"/>
        <v>0.09</v>
      </c>
      <c r="L35" s="59">
        <f t="shared" si="0"/>
        <v>1108</v>
      </c>
      <c r="M35" s="60">
        <f t="shared" si="0"/>
        <v>534</v>
      </c>
      <c r="N35" s="61">
        <f t="shared" si="0"/>
        <v>83</v>
      </c>
      <c r="O35" s="62">
        <f t="shared" si="0"/>
        <v>0.19</v>
      </c>
      <c r="P35" s="60">
        <f t="shared" si="0"/>
        <v>108</v>
      </c>
      <c r="Q35" s="61">
        <f t="shared" si="0"/>
        <v>106</v>
      </c>
      <c r="R35" s="62">
        <f t="shared" si="0"/>
        <v>0</v>
      </c>
      <c r="S35" s="60">
        <f t="shared" si="0"/>
        <v>180</v>
      </c>
      <c r="T35" s="61">
        <f t="shared" si="0"/>
        <v>135</v>
      </c>
      <c r="U35" s="62">
        <f t="shared" si="0"/>
        <v>1.98</v>
      </c>
      <c r="V35" s="64">
        <f t="shared" si="0"/>
        <v>120</v>
      </c>
      <c r="W35" s="63">
        <f>MAX(W4:W34)</f>
        <v>2.16</v>
      </c>
      <c r="X35" s="57"/>
    </row>
    <row r="36" spans="1:24" s="3" customFormat="1" ht="12" thickBot="1">
      <c r="A36" s="66" t="s">
        <v>26</v>
      </c>
      <c r="B36" s="59">
        <f>MIN(B4:B34)</f>
        <v>186</v>
      </c>
      <c r="C36" s="60">
        <f>MIN(C4:C34)</f>
        <v>164</v>
      </c>
      <c r="D36" s="61">
        <f>MIN(D4:D34)</f>
        <v>65</v>
      </c>
      <c r="E36" s="62">
        <f>MIN(E4:E34)</f>
        <v>0.45</v>
      </c>
      <c r="F36" s="60"/>
      <c r="G36" s="63">
        <f aca="true" t="shared" si="1" ref="G36:V36">MIN(G4:G34)</f>
        <v>580</v>
      </c>
      <c r="H36" s="61">
        <f t="shared" si="1"/>
        <v>9</v>
      </c>
      <c r="I36" s="62">
        <f t="shared" si="1"/>
        <v>0</v>
      </c>
      <c r="J36" s="64">
        <f t="shared" si="1"/>
        <v>20</v>
      </c>
      <c r="K36" s="62">
        <f t="shared" si="1"/>
        <v>0.08</v>
      </c>
      <c r="L36" s="59">
        <f t="shared" si="1"/>
        <v>1098</v>
      </c>
      <c r="M36" s="60">
        <f t="shared" si="1"/>
        <v>512</v>
      </c>
      <c r="N36" s="61">
        <f t="shared" si="1"/>
        <v>38</v>
      </c>
      <c r="O36" s="62">
        <f t="shared" si="1"/>
        <v>0.19</v>
      </c>
      <c r="P36" s="60">
        <f t="shared" si="1"/>
        <v>77</v>
      </c>
      <c r="Q36" s="61">
        <f t="shared" si="1"/>
        <v>75</v>
      </c>
      <c r="R36" s="62">
        <f t="shared" si="1"/>
        <v>0</v>
      </c>
      <c r="S36" s="60">
        <f t="shared" si="1"/>
        <v>154</v>
      </c>
      <c r="T36" s="61">
        <f t="shared" si="1"/>
        <v>105</v>
      </c>
      <c r="U36" s="62">
        <f t="shared" si="1"/>
        <v>1.02</v>
      </c>
      <c r="V36" s="64">
        <f t="shared" si="1"/>
        <v>79</v>
      </c>
      <c r="W36" s="63">
        <f>MIN(W4:W34)</f>
        <v>1.75</v>
      </c>
      <c r="X36" s="51"/>
    </row>
    <row r="37" spans="1:24" s="97" customFormat="1" ht="12" thickBot="1">
      <c r="A37" s="95" t="s">
        <v>27</v>
      </c>
      <c r="B37" s="122">
        <f>AVERAGE(B4:B34)</f>
        <v>190.36666666666667</v>
      </c>
      <c r="C37" s="123">
        <f>AVERAGE(C4:C34)</f>
        <v>188.93333333333334</v>
      </c>
      <c r="D37" s="124">
        <f>AVERAGE(D4:D34)</f>
        <v>119.9</v>
      </c>
      <c r="E37" s="125"/>
      <c r="F37" s="123"/>
      <c r="G37" s="126">
        <f>AVERAGE(G4:G34)</f>
        <v>586</v>
      </c>
      <c r="H37" s="124">
        <f>AVERAGE(H4:H34)</f>
        <v>28.133333333333333</v>
      </c>
      <c r="I37" s="125"/>
      <c r="J37" s="127">
        <f>AVERAGE(J4:J34)</f>
        <v>25</v>
      </c>
      <c r="K37" s="125"/>
      <c r="L37" s="122">
        <f>AVERAGE(L4:L34)</f>
        <v>1102.7333333333333</v>
      </c>
      <c r="M37" s="123">
        <f>AVERAGE(M4:M34)</f>
        <v>517.0666666666667</v>
      </c>
      <c r="N37" s="124">
        <f>AVERAGE(N4:N34)</f>
        <v>48.833333333333336</v>
      </c>
      <c r="O37" s="125"/>
      <c r="P37" s="123">
        <f>AVERAGE(P4:P34)</f>
        <v>90.21428571428571</v>
      </c>
      <c r="Q37" s="124">
        <f>AVERAGE(Q4:Q34)</f>
        <v>88.21428571428571</v>
      </c>
      <c r="R37" s="125"/>
      <c r="S37" s="123">
        <f>AVERAGE(S4:S34)</f>
        <v>169.16666666666666</v>
      </c>
      <c r="T37" s="124">
        <f>AVERAGE(T4:T34)</f>
        <v>121.96666666666667</v>
      </c>
      <c r="U37" s="125"/>
      <c r="V37" s="127">
        <f>AVERAGE(V4:V34)</f>
        <v>103.84615384615384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&amp;LPINNAVEEALLIKAD&amp;RJUUNI 1997</oddHeader>
    <oddFooter>&amp;CTALLINNA VK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574218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188</v>
      </c>
      <c r="C4" s="53">
        <v>175</v>
      </c>
      <c r="D4" s="42">
        <v>158</v>
      </c>
      <c r="E4" s="45"/>
      <c r="F4" s="53">
        <v>24</v>
      </c>
      <c r="G4" s="55">
        <v>593</v>
      </c>
      <c r="H4" s="42">
        <v>32</v>
      </c>
      <c r="I4" s="46">
        <v>0.66</v>
      </c>
      <c r="J4" s="44"/>
      <c r="K4" s="46"/>
      <c r="L4" s="43">
        <v>1101</v>
      </c>
      <c r="M4" s="53">
        <v>516</v>
      </c>
      <c r="N4" s="42">
        <v>49</v>
      </c>
      <c r="O4" s="46"/>
      <c r="P4" s="53">
        <v>88</v>
      </c>
      <c r="Q4" s="42">
        <v>87</v>
      </c>
      <c r="R4" s="46"/>
      <c r="S4" s="53">
        <v>174</v>
      </c>
      <c r="T4" s="42">
        <v>110</v>
      </c>
      <c r="U4" s="46"/>
      <c r="V4" s="44"/>
      <c r="W4" s="46"/>
      <c r="X4" s="178"/>
    </row>
    <row r="5" spans="1:24" s="3" customFormat="1" ht="11.25">
      <c r="A5" s="43">
        <v>2</v>
      </c>
      <c r="B5" s="43">
        <v>187</v>
      </c>
      <c r="C5" s="53">
        <v>186</v>
      </c>
      <c r="D5" s="42">
        <v>168</v>
      </c>
      <c r="E5" s="46"/>
      <c r="F5" s="53">
        <v>24</v>
      </c>
      <c r="G5" s="55">
        <v>594</v>
      </c>
      <c r="H5" s="42">
        <v>30</v>
      </c>
      <c r="I5" s="46"/>
      <c r="J5" s="44"/>
      <c r="K5" s="46"/>
      <c r="L5" s="43">
        <v>1100</v>
      </c>
      <c r="M5" s="53">
        <v>515</v>
      </c>
      <c r="N5" s="42">
        <v>48</v>
      </c>
      <c r="O5" s="46"/>
      <c r="P5" s="53"/>
      <c r="Q5" s="42"/>
      <c r="R5" s="46"/>
      <c r="S5" s="53">
        <v>173</v>
      </c>
      <c r="T5" s="42">
        <v>109</v>
      </c>
      <c r="U5" s="46"/>
      <c r="V5" s="44">
        <v>100</v>
      </c>
      <c r="W5" s="46"/>
      <c r="X5" s="179"/>
    </row>
    <row r="6" spans="1:24" s="3" customFormat="1" ht="11.25">
      <c r="A6" s="43">
        <v>3</v>
      </c>
      <c r="B6" s="43">
        <v>190</v>
      </c>
      <c r="C6" s="53">
        <v>190</v>
      </c>
      <c r="D6" s="42">
        <v>174</v>
      </c>
      <c r="E6" s="46"/>
      <c r="F6" s="53">
        <v>24</v>
      </c>
      <c r="G6" s="55">
        <v>594</v>
      </c>
      <c r="H6" s="42">
        <v>30</v>
      </c>
      <c r="I6" s="46"/>
      <c r="J6" s="44"/>
      <c r="K6" s="46"/>
      <c r="L6" s="43">
        <v>1101</v>
      </c>
      <c r="M6" s="53">
        <v>515</v>
      </c>
      <c r="N6" s="42">
        <v>47</v>
      </c>
      <c r="O6" s="46"/>
      <c r="P6" s="53"/>
      <c r="Q6" s="42"/>
      <c r="R6" s="46"/>
      <c r="S6" s="53">
        <v>170</v>
      </c>
      <c r="T6" s="42">
        <v>108</v>
      </c>
      <c r="U6" s="46"/>
      <c r="V6" s="44"/>
      <c r="W6" s="46"/>
      <c r="X6" s="179" t="s">
        <v>53</v>
      </c>
    </row>
    <row r="7" spans="1:24" s="3" customFormat="1" ht="11.25">
      <c r="A7" s="43">
        <v>4</v>
      </c>
      <c r="B7" s="43">
        <v>190</v>
      </c>
      <c r="C7" s="53">
        <v>188</v>
      </c>
      <c r="D7" s="42">
        <v>75</v>
      </c>
      <c r="E7" s="46"/>
      <c r="F7" s="53">
        <v>0</v>
      </c>
      <c r="G7" s="55">
        <v>594</v>
      </c>
      <c r="H7" s="42">
        <v>30</v>
      </c>
      <c r="I7" s="46"/>
      <c r="J7" s="44"/>
      <c r="K7" s="46"/>
      <c r="L7" s="43">
        <v>1100</v>
      </c>
      <c r="M7" s="53">
        <v>515</v>
      </c>
      <c r="N7" s="42">
        <v>48</v>
      </c>
      <c r="O7" s="46"/>
      <c r="P7" s="53">
        <v>82</v>
      </c>
      <c r="Q7" s="42">
        <v>81</v>
      </c>
      <c r="R7" s="46"/>
      <c r="S7" s="53">
        <v>171</v>
      </c>
      <c r="T7" s="42">
        <v>111</v>
      </c>
      <c r="U7" s="46"/>
      <c r="V7" s="44">
        <v>105</v>
      </c>
      <c r="W7" s="46"/>
      <c r="X7" s="179"/>
    </row>
    <row r="8" spans="1:24" s="3" customFormat="1" ht="11.25">
      <c r="A8" s="43">
        <v>5</v>
      </c>
      <c r="B8" s="43">
        <v>189</v>
      </c>
      <c r="C8" s="53">
        <v>188</v>
      </c>
      <c r="D8" s="42">
        <v>71</v>
      </c>
      <c r="E8" s="46"/>
      <c r="F8" s="53">
        <v>0</v>
      </c>
      <c r="G8" s="55">
        <v>595</v>
      </c>
      <c r="H8" s="42">
        <v>33</v>
      </c>
      <c r="I8" s="46"/>
      <c r="J8" s="44"/>
      <c r="K8" s="46"/>
      <c r="L8" s="43">
        <v>1099</v>
      </c>
      <c r="M8" s="53">
        <v>516</v>
      </c>
      <c r="N8" s="42">
        <v>49</v>
      </c>
      <c r="O8" s="46"/>
      <c r="P8" s="53"/>
      <c r="Q8" s="42"/>
      <c r="R8" s="46"/>
      <c r="S8" s="53">
        <v>174</v>
      </c>
      <c r="T8" s="42">
        <v>115</v>
      </c>
      <c r="U8" s="46"/>
      <c r="V8" s="44"/>
      <c r="W8" s="46"/>
      <c r="X8" s="179"/>
    </row>
    <row r="9" spans="1:24" s="3" customFormat="1" ht="11.25" customHeight="1">
      <c r="A9" s="43">
        <v>6</v>
      </c>
      <c r="B9" s="43">
        <v>188</v>
      </c>
      <c r="C9" s="53">
        <v>188</v>
      </c>
      <c r="D9" s="42">
        <v>71</v>
      </c>
      <c r="E9" s="46">
        <v>1.78</v>
      </c>
      <c r="F9" s="53">
        <v>0</v>
      </c>
      <c r="G9" s="55">
        <v>595</v>
      </c>
      <c r="H9" s="42">
        <v>31</v>
      </c>
      <c r="I9" s="46"/>
      <c r="J9" s="44"/>
      <c r="K9" s="46"/>
      <c r="L9" s="43">
        <v>1099</v>
      </c>
      <c r="M9" s="53">
        <v>516</v>
      </c>
      <c r="N9" s="42">
        <v>48</v>
      </c>
      <c r="O9" s="46"/>
      <c r="P9" s="53"/>
      <c r="Q9" s="42"/>
      <c r="R9" s="46"/>
      <c r="S9" s="53">
        <v>177</v>
      </c>
      <c r="T9" s="42">
        <v>120</v>
      </c>
      <c r="U9" s="46"/>
      <c r="V9"/>
      <c r="W9" s="46"/>
      <c r="X9" s="179" t="s">
        <v>56</v>
      </c>
    </row>
    <row r="10" spans="1:24" s="3" customFormat="1" ht="11.25">
      <c r="A10" s="43">
        <v>7</v>
      </c>
      <c r="B10" s="43">
        <v>186</v>
      </c>
      <c r="C10" s="53">
        <v>176</v>
      </c>
      <c r="D10" s="42">
        <v>164</v>
      </c>
      <c r="E10" s="46"/>
      <c r="F10" s="53">
        <v>0</v>
      </c>
      <c r="G10" s="55">
        <v>596</v>
      </c>
      <c r="H10" s="42">
        <v>30</v>
      </c>
      <c r="I10" s="46"/>
      <c r="J10" s="44"/>
      <c r="K10" s="46"/>
      <c r="L10" s="43">
        <v>1098</v>
      </c>
      <c r="M10" s="53">
        <v>515</v>
      </c>
      <c r="N10" s="42">
        <v>48</v>
      </c>
      <c r="O10" s="46"/>
      <c r="P10" s="53">
        <v>82</v>
      </c>
      <c r="Q10" s="42">
        <v>81</v>
      </c>
      <c r="R10" s="46"/>
      <c r="S10" s="53">
        <v>176</v>
      </c>
      <c r="T10" s="42">
        <v>121</v>
      </c>
      <c r="U10" s="46"/>
      <c r="V10" s="44">
        <v>105</v>
      </c>
      <c r="W10" s="46"/>
      <c r="X10" s="179"/>
    </row>
    <row r="11" spans="1:24" s="3" customFormat="1" ht="11.25">
      <c r="A11" s="43">
        <v>8</v>
      </c>
      <c r="B11" s="43">
        <v>186</v>
      </c>
      <c r="C11" s="53">
        <v>181</v>
      </c>
      <c r="D11" s="42">
        <v>171</v>
      </c>
      <c r="E11" s="46"/>
      <c r="F11" s="53">
        <v>0</v>
      </c>
      <c r="G11" s="55">
        <v>596</v>
      </c>
      <c r="H11" s="42">
        <v>29</v>
      </c>
      <c r="I11" s="46"/>
      <c r="J11" s="44"/>
      <c r="K11" s="46"/>
      <c r="L11" s="43">
        <v>1099</v>
      </c>
      <c r="M11" s="53">
        <v>515</v>
      </c>
      <c r="N11" s="42">
        <v>49</v>
      </c>
      <c r="O11" s="46"/>
      <c r="P11" s="53">
        <v>84</v>
      </c>
      <c r="Q11" s="42">
        <v>83</v>
      </c>
      <c r="R11" s="46"/>
      <c r="S11" s="53">
        <v>176</v>
      </c>
      <c r="T11" s="42">
        <v>122</v>
      </c>
      <c r="U11" s="46"/>
      <c r="V11" s="44"/>
      <c r="W11" s="46"/>
      <c r="X11" s="179"/>
    </row>
    <row r="12" spans="1:24" s="3" customFormat="1" ht="11.25">
      <c r="A12" s="43">
        <v>9</v>
      </c>
      <c r="B12" s="43">
        <v>186</v>
      </c>
      <c r="C12" s="53">
        <v>178</v>
      </c>
      <c r="D12" s="42">
        <v>178</v>
      </c>
      <c r="E12" s="46"/>
      <c r="F12" s="53">
        <v>0</v>
      </c>
      <c r="G12" s="55">
        <v>593</v>
      </c>
      <c r="H12" s="42">
        <v>29</v>
      </c>
      <c r="I12" s="46"/>
      <c r="J12" s="44">
        <v>12</v>
      </c>
      <c r="K12" s="46"/>
      <c r="L12" s="43">
        <v>1099</v>
      </c>
      <c r="M12" s="53">
        <v>515</v>
      </c>
      <c r="N12" s="42">
        <v>49</v>
      </c>
      <c r="O12" s="46"/>
      <c r="P12" s="53">
        <v>59</v>
      </c>
      <c r="Q12" s="42">
        <v>58</v>
      </c>
      <c r="R12" s="46"/>
      <c r="S12" s="53">
        <v>174</v>
      </c>
      <c r="T12" s="42">
        <v>118</v>
      </c>
      <c r="U12" s="46"/>
      <c r="V12" s="44">
        <v>107</v>
      </c>
      <c r="W12" s="46"/>
      <c r="X12" s="179"/>
    </row>
    <row r="13" spans="1:24" s="3" customFormat="1" ht="11.25">
      <c r="A13" s="43">
        <v>10</v>
      </c>
      <c r="B13" s="43">
        <v>186</v>
      </c>
      <c r="C13" s="53">
        <v>176</v>
      </c>
      <c r="D13" s="42">
        <v>176</v>
      </c>
      <c r="E13" s="46">
        <v>2.33</v>
      </c>
      <c r="F13" s="53">
        <v>0</v>
      </c>
      <c r="G13" s="55">
        <v>592</v>
      </c>
      <c r="H13" s="42">
        <v>28</v>
      </c>
      <c r="I13" s="46"/>
      <c r="J13" s="44"/>
      <c r="K13" s="46"/>
      <c r="L13" s="43">
        <v>1099</v>
      </c>
      <c r="M13" s="53">
        <v>515</v>
      </c>
      <c r="N13" s="42">
        <v>49</v>
      </c>
      <c r="O13" s="46"/>
      <c r="P13" s="53">
        <v>39</v>
      </c>
      <c r="Q13" s="42">
        <v>43</v>
      </c>
      <c r="R13" s="46"/>
      <c r="S13" s="53">
        <v>173</v>
      </c>
      <c r="T13" s="42">
        <v>116</v>
      </c>
      <c r="U13" s="46"/>
      <c r="V13" s="44">
        <v>105</v>
      </c>
      <c r="W13" s="46">
        <v>1.01</v>
      </c>
      <c r="X13" s="179"/>
    </row>
    <row r="14" spans="1:24" s="3" customFormat="1" ht="11.25">
      <c r="A14" s="43">
        <v>11</v>
      </c>
      <c r="B14" s="43">
        <v>186</v>
      </c>
      <c r="C14" s="53">
        <v>177</v>
      </c>
      <c r="D14" s="42">
        <v>177</v>
      </c>
      <c r="E14" s="46"/>
      <c r="F14" s="53">
        <v>0</v>
      </c>
      <c r="G14" s="55">
        <v>593</v>
      </c>
      <c r="H14" s="42">
        <v>29</v>
      </c>
      <c r="I14" s="46"/>
      <c r="J14" s="44"/>
      <c r="K14" s="46"/>
      <c r="L14" s="43">
        <v>1098</v>
      </c>
      <c r="M14" s="53">
        <v>515</v>
      </c>
      <c r="N14" s="42">
        <v>50</v>
      </c>
      <c r="O14" s="46"/>
      <c r="P14" s="53">
        <v>35</v>
      </c>
      <c r="Q14" s="42">
        <v>43</v>
      </c>
      <c r="R14" s="46"/>
      <c r="S14" s="53">
        <v>167</v>
      </c>
      <c r="T14" s="42">
        <v>139</v>
      </c>
      <c r="U14" s="46"/>
      <c r="V14" s="44">
        <v>113</v>
      </c>
      <c r="W14" s="46"/>
      <c r="X14" s="179"/>
    </row>
    <row r="15" spans="1:24" s="3" customFormat="1" ht="11.25">
      <c r="A15" s="43">
        <v>12</v>
      </c>
      <c r="B15" s="43">
        <v>186</v>
      </c>
      <c r="C15" s="53">
        <v>180</v>
      </c>
      <c r="D15" s="42">
        <v>180</v>
      </c>
      <c r="E15" s="46"/>
      <c r="F15" s="53">
        <v>0</v>
      </c>
      <c r="G15" s="55">
        <v>593</v>
      </c>
      <c r="H15" s="42">
        <v>28</v>
      </c>
      <c r="I15" s="46"/>
      <c r="J15" s="44"/>
      <c r="K15" s="46"/>
      <c r="L15" s="43">
        <v>1097</v>
      </c>
      <c r="M15" s="53">
        <v>515</v>
      </c>
      <c r="N15" s="42">
        <v>48</v>
      </c>
      <c r="O15" s="46"/>
      <c r="P15" s="53"/>
      <c r="Q15" s="42"/>
      <c r="R15" s="46"/>
      <c r="S15" s="53">
        <v>165</v>
      </c>
      <c r="T15" s="42">
        <v>136</v>
      </c>
      <c r="U15" s="46"/>
      <c r="V15" s="44"/>
      <c r="W15" s="46"/>
      <c r="X15" s="179"/>
    </row>
    <row r="16" spans="1:24" s="3" customFormat="1" ht="12.75">
      <c r="A16" s="43">
        <v>13</v>
      </c>
      <c r="B16" s="43">
        <v>186</v>
      </c>
      <c r="C16" s="53">
        <v>180</v>
      </c>
      <c r="D16" s="42">
        <v>180</v>
      </c>
      <c r="E16" s="46"/>
      <c r="F16" s="53">
        <v>0</v>
      </c>
      <c r="G16" s="55">
        <v>590</v>
      </c>
      <c r="H16" s="42">
        <v>27</v>
      </c>
      <c r="I16" s="46"/>
      <c r="J16" s="44"/>
      <c r="K16" s="46"/>
      <c r="L16" s="43">
        <v>1097</v>
      </c>
      <c r="M16" s="53">
        <v>515</v>
      </c>
      <c r="N16" s="42">
        <v>48</v>
      </c>
      <c r="O16" s="46"/>
      <c r="P16" s="53"/>
      <c r="Q16" s="42"/>
      <c r="R16" s="46"/>
      <c r="S16" s="53">
        <v>164</v>
      </c>
      <c r="T16" s="42">
        <v>134</v>
      </c>
      <c r="U16" s="46">
        <v>1.59</v>
      </c>
      <c r="V16"/>
      <c r="W16" s="46"/>
      <c r="X16" s="179"/>
    </row>
    <row r="17" spans="1:24" s="3" customFormat="1" ht="11.25">
      <c r="A17" s="43">
        <v>14</v>
      </c>
      <c r="B17" s="43">
        <v>186</v>
      </c>
      <c r="C17" s="53">
        <v>180</v>
      </c>
      <c r="D17" s="42">
        <v>180</v>
      </c>
      <c r="E17" s="46"/>
      <c r="F17" s="53">
        <v>0</v>
      </c>
      <c r="G17" s="55">
        <v>589</v>
      </c>
      <c r="H17" s="42">
        <v>27</v>
      </c>
      <c r="I17" s="46"/>
      <c r="J17" s="44"/>
      <c r="K17" s="46"/>
      <c r="L17" s="43">
        <v>1097</v>
      </c>
      <c r="M17" s="53">
        <v>514</v>
      </c>
      <c r="N17" s="42">
        <v>48</v>
      </c>
      <c r="O17" s="46"/>
      <c r="P17" s="53">
        <v>25</v>
      </c>
      <c r="Q17" s="42">
        <v>42</v>
      </c>
      <c r="R17" s="46"/>
      <c r="S17" s="53">
        <v>163</v>
      </c>
      <c r="T17" s="42">
        <v>134</v>
      </c>
      <c r="U17" s="46"/>
      <c r="V17" s="44">
        <v>112</v>
      </c>
      <c r="W17" s="46"/>
      <c r="X17" s="179"/>
    </row>
    <row r="18" spans="1:24" s="3" customFormat="1" ht="11.25">
      <c r="A18" s="43">
        <v>15</v>
      </c>
      <c r="B18" s="43">
        <v>186</v>
      </c>
      <c r="C18" s="53">
        <v>179</v>
      </c>
      <c r="D18" s="42">
        <v>179</v>
      </c>
      <c r="E18" s="46"/>
      <c r="F18" s="53">
        <v>0</v>
      </c>
      <c r="G18" s="55">
        <v>587</v>
      </c>
      <c r="H18" s="42">
        <v>27</v>
      </c>
      <c r="I18" s="46"/>
      <c r="J18" s="44"/>
      <c r="K18" s="46"/>
      <c r="L18" s="43">
        <v>1096</v>
      </c>
      <c r="M18" s="53">
        <v>514</v>
      </c>
      <c r="N18" s="42">
        <v>47</v>
      </c>
      <c r="O18" s="46"/>
      <c r="P18" s="53"/>
      <c r="Q18" s="42"/>
      <c r="R18" s="46"/>
      <c r="S18" s="53">
        <v>157</v>
      </c>
      <c r="T18" s="42">
        <v>127</v>
      </c>
      <c r="U18" s="46"/>
      <c r="V18" s="44"/>
      <c r="W18" s="46"/>
      <c r="X18" s="179"/>
    </row>
    <row r="19" spans="1:24" s="3" customFormat="1" ht="11.25">
      <c r="A19" s="43">
        <v>16</v>
      </c>
      <c r="B19" s="43">
        <v>186</v>
      </c>
      <c r="C19" s="53">
        <v>179</v>
      </c>
      <c r="D19" s="42">
        <v>179</v>
      </c>
      <c r="E19" s="46"/>
      <c r="F19" s="53">
        <v>0</v>
      </c>
      <c r="G19" s="55">
        <v>586</v>
      </c>
      <c r="H19" s="42">
        <v>26</v>
      </c>
      <c r="I19" s="46"/>
      <c r="J19" s="44">
        <v>12</v>
      </c>
      <c r="K19" s="46"/>
      <c r="L19" s="43">
        <v>1094</v>
      </c>
      <c r="M19" s="53">
        <v>514</v>
      </c>
      <c r="N19" s="42">
        <v>47</v>
      </c>
      <c r="O19" s="46"/>
      <c r="P19" s="53">
        <v>17</v>
      </c>
      <c r="Q19" s="42">
        <v>42</v>
      </c>
      <c r="R19" s="46"/>
      <c r="S19" s="53">
        <v>151</v>
      </c>
      <c r="T19" s="42">
        <v>138</v>
      </c>
      <c r="U19" s="46"/>
      <c r="V19" s="44">
        <v>115</v>
      </c>
      <c r="W19" s="46"/>
      <c r="X19" s="179"/>
    </row>
    <row r="20" spans="1:24" s="3" customFormat="1" ht="11.25">
      <c r="A20" s="43">
        <v>17</v>
      </c>
      <c r="B20" s="43">
        <v>186</v>
      </c>
      <c r="C20" s="53">
        <v>179</v>
      </c>
      <c r="D20" s="42">
        <v>179</v>
      </c>
      <c r="E20" s="46">
        <v>2.02</v>
      </c>
      <c r="F20" s="53">
        <v>0</v>
      </c>
      <c r="G20" s="55">
        <v>585</v>
      </c>
      <c r="H20" s="42">
        <v>26</v>
      </c>
      <c r="I20" s="46"/>
      <c r="J20" s="44"/>
      <c r="K20" s="46"/>
      <c r="L20" s="43">
        <v>1094</v>
      </c>
      <c r="M20" s="53">
        <v>513</v>
      </c>
      <c r="N20" s="42">
        <v>47</v>
      </c>
      <c r="O20" s="46"/>
      <c r="P20" s="53">
        <v>14</v>
      </c>
      <c r="Q20" s="42">
        <v>42</v>
      </c>
      <c r="R20" s="46"/>
      <c r="S20" s="53">
        <v>143</v>
      </c>
      <c r="T20" s="42">
        <v>129</v>
      </c>
      <c r="U20" s="46"/>
      <c r="V20" s="44"/>
      <c r="W20" s="46"/>
      <c r="X20" s="179"/>
    </row>
    <row r="21" spans="1:24" s="3" customFormat="1" ht="11.25">
      <c r="A21" s="43">
        <v>18</v>
      </c>
      <c r="B21" s="43">
        <v>188</v>
      </c>
      <c r="C21" s="53">
        <v>178</v>
      </c>
      <c r="D21" s="42">
        <v>178</v>
      </c>
      <c r="E21" s="46"/>
      <c r="F21" s="53">
        <v>0</v>
      </c>
      <c r="G21" s="55">
        <v>584</v>
      </c>
      <c r="H21" s="42">
        <v>27</v>
      </c>
      <c r="I21" s="46"/>
      <c r="J21" s="44"/>
      <c r="K21" s="46"/>
      <c r="L21" s="43">
        <v>1092</v>
      </c>
      <c r="M21" s="53">
        <v>514</v>
      </c>
      <c r="N21" s="42">
        <v>48</v>
      </c>
      <c r="O21" s="46"/>
      <c r="P21" s="53"/>
      <c r="Q21" s="42"/>
      <c r="R21" s="46"/>
      <c r="S21" s="53">
        <v>140</v>
      </c>
      <c r="T21" s="42">
        <v>127</v>
      </c>
      <c r="U21" s="46"/>
      <c r="V21" s="44">
        <v>104</v>
      </c>
      <c r="W21" s="46"/>
      <c r="X21" s="179"/>
    </row>
    <row r="22" spans="1:24" s="3" customFormat="1" ht="11.25">
      <c r="A22" s="43">
        <v>19</v>
      </c>
      <c r="B22" s="43">
        <v>188</v>
      </c>
      <c r="C22" s="53">
        <v>176</v>
      </c>
      <c r="D22" s="42">
        <v>176</v>
      </c>
      <c r="E22" s="46"/>
      <c r="F22" s="53">
        <v>0</v>
      </c>
      <c r="G22" s="55">
        <v>583</v>
      </c>
      <c r="H22" s="42">
        <v>10</v>
      </c>
      <c r="I22" s="46"/>
      <c r="J22" s="44"/>
      <c r="K22" s="46"/>
      <c r="L22" s="43">
        <v>1092</v>
      </c>
      <c r="M22" s="53">
        <v>514</v>
      </c>
      <c r="N22" s="42">
        <v>47</v>
      </c>
      <c r="O22" s="46"/>
      <c r="P22" s="53">
        <v>9</v>
      </c>
      <c r="Q22" s="42">
        <v>40</v>
      </c>
      <c r="R22" s="46"/>
      <c r="S22" s="53">
        <v>137</v>
      </c>
      <c r="T22" s="42">
        <v>124</v>
      </c>
      <c r="U22" s="46"/>
      <c r="V22" s="44"/>
      <c r="W22" s="46"/>
      <c r="X22" s="179" t="s">
        <v>61</v>
      </c>
    </row>
    <row r="23" spans="1:24" s="3" customFormat="1" ht="11.25">
      <c r="A23" s="43">
        <v>20</v>
      </c>
      <c r="B23" s="43">
        <v>188</v>
      </c>
      <c r="C23" s="53">
        <v>175</v>
      </c>
      <c r="D23" s="42">
        <v>175</v>
      </c>
      <c r="E23" s="46"/>
      <c r="F23" s="53">
        <v>0</v>
      </c>
      <c r="G23" s="55">
        <v>582</v>
      </c>
      <c r="H23" s="42">
        <v>16</v>
      </c>
      <c r="I23" s="46"/>
      <c r="J23" s="44"/>
      <c r="K23" s="46"/>
      <c r="L23" s="43">
        <v>1090</v>
      </c>
      <c r="M23" s="53">
        <v>520</v>
      </c>
      <c r="N23" s="42">
        <v>61</v>
      </c>
      <c r="O23" s="46"/>
      <c r="P23" s="53"/>
      <c r="Q23" s="42"/>
      <c r="R23" s="46"/>
      <c r="S23" s="53">
        <v>135</v>
      </c>
      <c r="T23" s="42">
        <v>120</v>
      </c>
      <c r="U23" s="46"/>
      <c r="V23" s="44"/>
      <c r="W23" s="46"/>
      <c r="X23" s="179"/>
    </row>
    <row r="24" spans="1:24" s="3" customFormat="1" ht="11.25">
      <c r="A24" s="43">
        <v>21</v>
      </c>
      <c r="B24" s="43">
        <v>188</v>
      </c>
      <c r="C24" s="53">
        <v>173</v>
      </c>
      <c r="D24" s="42">
        <v>173</v>
      </c>
      <c r="E24" s="46"/>
      <c r="F24" s="53">
        <v>0</v>
      </c>
      <c r="G24" s="55">
        <v>581</v>
      </c>
      <c r="H24" s="42">
        <v>22</v>
      </c>
      <c r="I24" s="46"/>
      <c r="J24" s="44"/>
      <c r="K24" s="46"/>
      <c r="L24" s="43">
        <v>1087</v>
      </c>
      <c r="M24" s="53">
        <v>527</v>
      </c>
      <c r="N24" s="42">
        <v>84</v>
      </c>
      <c r="O24" s="46"/>
      <c r="P24" s="53">
        <v>59</v>
      </c>
      <c r="Q24" s="42">
        <v>58</v>
      </c>
      <c r="R24" s="46"/>
      <c r="S24" s="53">
        <v>135</v>
      </c>
      <c r="T24" s="42">
        <v>120</v>
      </c>
      <c r="U24" s="46"/>
      <c r="V24" s="44">
        <v>100</v>
      </c>
      <c r="W24" s="46"/>
      <c r="X24" s="179" t="s">
        <v>62</v>
      </c>
    </row>
    <row r="25" spans="1:24" s="3" customFormat="1" ht="11.25">
      <c r="A25" s="43">
        <v>22</v>
      </c>
      <c r="B25" s="43">
        <v>187</v>
      </c>
      <c r="C25" s="53">
        <v>170</v>
      </c>
      <c r="D25" s="42">
        <v>170</v>
      </c>
      <c r="E25" s="46"/>
      <c r="F25" s="53">
        <v>0</v>
      </c>
      <c r="G25" s="55">
        <v>577</v>
      </c>
      <c r="H25" s="42">
        <v>49</v>
      </c>
      <c r="I25" s="46">
        <v>1.24</v>
      </c>
      <c r="J25" s="44"/>
      <c r="K25" s="46"/>
      <c r="L25" s="43">
        <v>1084</v>
      </c>
      <c r="M25" s="53">
        <v>528</v>
      </c>
      <c r="N25" s="42">
        <v>84</v>
      </c>
      <c r="O25" s="46"/>
      <c r="P25" s="53">
        <v>64</v>
      </c>
      <c r="Q25" s="42">
        <v>63</v>
      </c>
      <c r="R25" s="46"/>
      <c r="S25" s="53">
        <v>134</v>
      </c>
      <c r="T25" s="42">
        <v>119</v>
      </c>
      <c r="U25" s="46">
        <v>0.81</v>
      </c>
      <c r="V25" s="44"/>
      <c r="W25" s="46"/>
      <c r="X25" s="179"/>
    </row>
    <row r="26" spans="1:24" s="3" customFormat="1" ht="11.25">
      <c r="A26" s="43">
        <v>23</v>
      </c>
      <c r="B26" s="43">
        <v>186</v>
      </c>
      <c r="C26" s="53">
        <v>168</v>
      </c>
      <c r="D26" s="42">
        <v>168</v>
      </c>
      <c r="E26" s="46"/>
      <c r="F26" s="53">
        <v>0</v>
      </c>
      <c r="G26" s="55">
        <v>575</v>
      </c>
      <c r="H26" s="42">
        <v>50</v>
      </c>
      <c r="I26" s="46"/>
      <c r="J26" s="44"/>
      <c r="K26" s="46"/>
      <c r="L26" s="43">
        <v>1082</v>
      </c>
      <c r="M26" s="53">
        <v>528</v>
      </c>
      <c r="N26" s="42">
        <v>84</v>
      </c>
      <c r="O26" s="46"/>
      <c r="P26" s="53">
        <v>83</v>
      </c>
      <c r="Q26" s="42">
        <v>82</v>
      </c>
      <c r="R26" s="46"/>
      <c r="S26" s="53">
        <v>130</v>
      </c>
      <c r="T26" s="42">
        <v>113</v>
      </c>
      <c r="U26" s="46"/>
      <c r="V26" s="44">
        <v>97</v>
      </c>
      <c r="W26" s="46"/>
      <c r="X26" s="179"/>
    </row>
    <row r="27" spans="1:24" s="3" customFormat="1" ht="11.25">
      <c r="A27" s="43">
        <v>24</v>
      </c>
      <c r="B27" s="43">
        <v>186</v>
      </c>
      <c r="C27" s="53">
        <v>172</v>
      </c>
      <c r="D27" s="42">
        <v>172</v>
      </c>
      <c r="E27" s="46"/>
      <c r="F27" s="53">
        <v>0</v>
      </c>
      <c r="G27" s="55">
        <v>573</v>
      </c>
      <c r="H27" s="42">
        <v>50</v>
      </c>
      <c r="I27" s="46"/>
      <c r="J27" s="44"/>
      <c r="K27" s="46"/>
      <c r="L27" s="43">
        <v>1081</v>
      </c>
      <c r="M27" s="53">
        <v>529</v>
      </c>
      <c r="N27" s="42">
        <v>85</v>
      </c>
      <c r="O27" s="46"/>
      <c r="P27" s="53"/>
      <c r="Q27" s="42"/>
      <c r="R27" s="46"/>
      <c r="S27" s="53">
        <v>130</v>
      </c>
      <c r="T27" s="42">
        <v>113</v>
      </c>
      <c r="U27" s="46"/>
      <c r="V27" s="44"/>
      <c r="W27" s="46"/>
      <c r="X27" s="179"/>
    </row>
    <row r="28" spans="1:24" s="3" customFormat="1" ht="11.25">
      <c r="A28" s="43">
        <v>25</v>
      </c>
      <c r="B28" s="43">
        <v>187</v>
      </c>
      <c r="C28" s="53">
        <v>182</v>
      </c>
      <c r="D28" s="42">
        <v>182</v>
      </c>
      <c r="E28" s="46"/>
      <c r="F28" s="53">
        <v>0</v>
      </c>
      <c r="G28" s="55">
        <v>571</v>
      </c>
      <c r="H28" s="42">
        <v>52</v>
      </c>
      <c r="I28" s="46"/>
      <c r="J28" s="44">
        <v>50</v>
      </c>
      <c r="K28" s="46">
        <v>0.12</v>
      </c>
      <c r="L28" s="43">
        <v>1080</v>
      </c>
      <c r="M28" s="53">
        <v>529</v>
      </c>
      <c r="N28" s="42">
        <v>84</v>
      </c>
      <c r="O28" s="46"/>
      <c r="P28" s="53">
        <v>100</v>
      </c>
      <c r="Q28" s="42">
        <v>99</v>
      </c>
      <c r="R28" s="46"/>
      <c r="S28" s="53">
        <v>131</v>
      </c>
      <c r="T28" s="42">
        <v>114</v>
      </c>
      <c r="U28" s="46"/>
      <c r="V28" s="44">
        <v>99</v>
      </c>
      <c r="W28" s="46">
        <v>0.55</v>
      </c>
      <c r="X28" s="179"/>
    </row>
    <row r="29" spans="1:24" s="3" customFormat="1" ht="11.25">
      <c r="A29" s="43">
        <v>26</v>
      </c>
      <c r="B29" s="43">
        <v>188</v>
      </c>
      <c r="C29" s="53">
        <v>188</v>
      </c>
      <c r="D29" s="42">
        <v>188</v>
      </c>
      <c r="E29" s="46">
        <v>1.96</v>
      </c>
      <c r="F29" s="53">
        <v>0</v>
      </c>
      <c r="G29" s="55">
        <v>569</v>
      </c>
      <c r="H29" s="42">
        <v>52</v>
      </c>
      <c r="I29" s="46"/>
      <c r="J29" s="44"/>
      <c r="K29" s="46"/>
      <c r="L29" s="43">
        <v>1081</v>
      </c>
      <c r="M29" s="53">
        <v>528</v>
      </c>
      <c r="N29" s="42">
        <v>85</v>
      </c>
      <c r="O29" s="46"/>
      <c r="P29" s="53"/>
      <c r="Q29" s="42"/>
      <c r="R29" s="46"/>
      <c r="S29" s="53">
        <v>133</v>
      </c>
      <c r="T29" s="42">
        <v>119</v>
      </c>
      <c r="U29" s="46"/>
      <c r="V29" s="44"/>
      <c r="W29" s="46"/>
      <c r="X29" s="179"/>
    </row>
    <row r="30" spans="1:24" s="3" customFormat="1" ht="11.25">
      <c r="A30" s="43">
        <v>27</v>
      </c>
      <c r="B30" s="43">
        <v>189</v>
      </c>
      <c r="C30" s="53">
        <v>192</v>
      </c>
      <c r="D30" s="42">
        <v>192</v>
      </c>
      <c r="E30" s="46"/>
      <c r="F30" s="53">
        <v>0</v>
      </c>
      <c r="G30" s="55">
        <v>568</v>
      </c>
      <c r="H30" s="42">
        <v>55</v>
      </c>
      <c r="I30" s="46"/>
      <c r="J30" s="44"/>
      <c r="K30" s="46"/>
      <c r="L30" s="43">
        <v>1078</v>
      </c>
      <c r="M30" s="53">
        <v>528</v>
      </c>
      <c r="N30" s="42">
        <v>85</v>
      </c>
      <c r="O30" s="46"/>
      <c r="P30" s="53"/>
      <c r="Q30" s="42"/>
      <c r="R30" s="46"/>
      <c r="S30" s="53">
        <v>134</v>
      </c>
      <c r="T30" s="42">
        <v>121</v>
      </c>
      <c r="U30" s="46"/>
      <c r="V30" s="44"/>
      <c r="W30" s="46"/>
      <c r="X30" s="179"/>
    </row>
    <row r="31" spans="1:24" s="3" customFormat="1" ht="11.25">
      <c r="A31" s="43">
        <v>28</v>
      </c>
      <c r="B31" s="43">
        <v>190</v>
      </c>
      <c r="C31" s="53">
        <v>193</v>
      </c>
      <c r="D31" s="42">
        <v>193</v>
      </c>
      <c r="E31" s="46"/>
      <c r="F31" s="53">
        <v>0</v>
      </c>
      <c r="G31" s="55">
        <v>566</v>
      </c>
      <c r="H31" s="42">
        <v>54</v>
      </c>
      <c r="I31" s="46"/>
      <c r="J31" s="44"/>
      <c r="K31" s="46"/>
      <c r="L31" s="43">
        <v>1073</v>
      </c>
      <c r="M31" s="53">
        <v>528</v>
      </c>
      <c r="N31" s="42">
        <v>85</v>
      </c>
      <c r="O31" s="46">
        <v>0.56</v>
      </c>
      <c r="P31" s="53">
        <v>114</v>
      </c>
      <c r="Q31" s="42">
        <v>112</v>
      </c>
      <c r="R31" s="46"/>
      <c r="S31" s="53">
        <v>137</v>
      </c>
      <c r="T31" s="42">
        <v>125</v>
      </c>
      <c r="U31" s="46"/>
      <c r="V31" s="44">
        <v>116</v>
      </c>
      <c r="W31" s="46"/>
      <c r="X31" s="179"/>
    </row>
    <row r="32" spans="1:24" s="3" customFormat="1" ht="11.25">
      <c r="A32" s="43">
        <v>29</v>
      </c>
      <c r="B32" s="43">
        <v>191</v>
      </c>
      <c r="C32" s="53">
        <v>195</v>
      </c>
      <c r="D32" s="42">
        <v>195</v>
      </c>
      <c r="E32" s="46">
        <v>2.07</v>
      </c>
      <c r="F32" s="53">
        <v>0</v>
      </c>
      <c r="G32" s="55">
        <v>564</v>
      </c>
      <c r="H32" s="42">
        <v>56</v>
      </c>
      <c r="I32" s="46"/>
      <c r="J32" s="44"/>
      <c r="K32" s="46"/>
      <c r="L32" s="43">
        <v>1072</v>
      </c>
      <c r="M32" s="53">
        <v>522</v>
      </c>
      <c r="N32" s="42">
        <v>72</v>
      </c>
      <c r="O32" s="46"/>
      <c r="P32" s="53"/>
      <c r="Q32" s="42"/>
      <c r="R32" s="46"/>
      <c r="S32" s="53">
        <v>137</v>
      </c>
      <c r="T32" s="42">
        <v>126</v>
      </c>
      <c r="U32" s="46"/>
      <c r="V32" s="44"/>
      <c r="W32" s="46"/>
      <c r="X32" s="179" t="s">
        <v>63</v>
      </c>
    </row>
    <row r="33" spans="1:24" s="3" customFormat="1" ht="11.25">
      <c r="A33" s="43">
        <v>30</v>
      </c>
      <c r="B33" s="43">
        <v>192</v>
      </c>
      <c r="C33" s="53">
        <v>200</v>
      </c>
      <c r="D33" s="42">
        <v>200</v>
      </c>
      <c r="E33" s="46"/>
      <c r="F33" s="53">
        <v>0</v>
      </c>
      <c r="G33" s="55">
        <v>565</v>
      </c>
      <c r="H33" s="42">
        <v>27</v>
      </c>
      <c r="I33" s="46"/>
      <c r="J33" s="44"/>
      <c r="K33" s="46"/>
      <c r="L33" s="43">
        <v>1071</v>
      </c>
      <c r="M33" s="53">
        <v>524</v>
      </c>
      <c r="N33" s="42">
        <v>75</v>
      </c>
      <c r="O33" s="46"/>
      <c r="P33" s="53">
        <v>117</v>
      </c>
      <c r="Q33" s="42">
        <v>115</v>
      </c>
      <c r="R33" s="46"/>
      <c r="S33" s="53">
        <v>138</v>
      </c>
      <c r="T33" s="42">
        <v>127</v>
      </c>
      <c r="U33" s="46"/>
      <c r="V33" s="44">
        <v>125</v>
      </c>
      <c r="W33" s="46"/>
      <c r="X33" s="179" t="s">
        <v>60</v>
      </c>
    </row>
    <row r="34" spans="1:24" s="3" customFormat="1" ht="12" thickBot="1">
      <c r="A34" s="41">
        <v>31</v>
      </c>
      <c r="B34" s="41">
        <v>192</v>
      </c>
      <c r="C34" s="56">
        <v>204</v>
      </c>
      <c r="D34" s="52">
        <v>204</v>
      </c>
      <c r="E34" s="36"/>
      <c r="F34" s="56">
        <v>0</v>
      </c>
      <c r="G34" s="58">
        <v>564</v>
      </c>
      <c r="H34" s="52">
        <v>26</v>
      </c>
      <c r="I34" s="36"/>
      <c r="J34" s="35"/>
      <c r="K34" s="36"/>
      <c r="L34" s="41">
        <v>1072</v>
      </c>
      <c r="M34" s="56">
        <v>518</v>
      </c>
      <c r="N34" s="52">
        <v>59</v>
      </c>
      <c r="O34" s="36"/>
      <c r="P34" s="56"/>
      <c r="Q34" s="52"/>
      <c r="R34" s="36"/>
      <c r="S34" s="56">
        <v>138</v>
      </c>
      <c r="T34" s="52">
        <v>127</v>
      </c>
      <c r="U34" s="36"/>
      <c r="V34" s="35"/>
      <c r="W34" s="49"/>
      <c r="X34" s="180"/>
    </row>
    <row r="35" spans="1:24" s="3" customFormat="1" ht="12" thickBot="1">
      <c r="A35" s="65" t="s">
        <v>25</v>
      </c>
      <c r="B35" s="59">
        <f>MAX(B4:B34)</f>
        <v>192</v>
      </c>
      <c r="C35" s="60">
        <f>MAX(C4:C34)</f>
        <v>204</v>
      </c>
      <c r="D35" s="61">
        <f>MAX(D4:D34)</f>
        <v>204</v>
      </c>
      <c r="E35" s="62">
        <f>MAX(E4:E34)</f>
        <v>2.33</v>
      </c>
      <c r="F35" s="60">
        <f>SUM(F4:F34)</f>
        <v>72</v>
      </c>
      <c r="G35" s="63">
        <f aca="true" t="shared" si="0" ref="G35:V35">MAX(G4:G34)</f>
        <v>596</v>
      </c>
      <c r="H35" s="61">
        <f t="shared" si="0"/>
        <v>56</v>
      </c>
      <c r="I35" s="62">
        <f t="shared" si="0"/>
        <v>1.24</v>
      </c>
      <c r="J35" s="64">
        <f t="shared" si="0"/>
        <v>50</v>
      </c>
      <c r="K35" s="62">
        <f t="shared" si="0"/>
        <v>0.12</v>
      </c>
      <c r="L35" s="59">
        <f t="shared" si="0"/>
        <v>1101</v>
      </c>
      <c r="M35" s="60">
        <f t="shared" si="0"/>
        <v>529</v>
      </c>
      <c r="N35" s="61">
        <f t="shared" si="0"/>
        <v>85</v>
      </c>
      <c r="O35" s="62">
        <f t="shared" si="0"/>
        <v>0.56</v>
      </c>
      <c r="P35" s="60">
        <f t="shared" si="0"/>
        <v>117</v>
      </c>
      <c r="Q35" s="61">
        <f t="shared" si="0"/>
        <v>115</v>
      </c>
      <c r="R35" s="62">
        <f t="shared" si="0"/>
        <v>0</v>
      </c>
      <c r="S35" s="60">
        <f t="shared" si="0"/>
        <v>177</v>
      </c>
      <c r="T35" s="61">
        <f t="shared" si="0"/>
        <v>139</v>
      </c>
      <c r="U35" s="62">
        <f t="shared" si="0"/>
        <v>1.59</v>
      </c>
      <c r="V35" s="64">
        <f t="shared" si="0"/>
        <v>125</v>
      </c>
      <c r="W35" s="63">
        <f>MAX(W4:W34)</f>
        <v>1.01</v>
      </c>
      <c r="X35" s="57"/>
    </row>
    <row r="36" spans="1:24" s="3" customFormat="1" ht="12" thickBot="1">
      <c r="A36" s="66" t="s">
        <v>26</v>
      </c>
      <c r="B36" s="59">
        <f>MIN(B4:B34)</f>
        <v>186</v>
      </c>
      <c r="C36" s="60">
        <f>MIN(C4:C34)</f>
        <v>168</v>
      </c>
      <c r="D36" s="61">
        <f>MIN(D4:D34)</f>
        <v>71</v>
      </c>
      <c r="E36" s="62">
        <f>MIN(E4:E34)</f>
        <v>1.78</v>
      </c>
      <c r="F36" s="60"/>
      <c r="G36" s="63">
        <f aca="true" t="shared" si="1" ref="G36:V36">MIN(G4:G34)</f>
        <v>564</v>
      </c>
      <c r="H36" s="61">
        <f t="shared" si="1"/>
        <v>10</v>
      </c>
      <c r="I36" s="62">
        <f t="shared" si="1"/>
        <v>0.66</v>
      </c>
      <c r="J36" s="64">
        <f t="shared" si="1"/>
        <v>12</v>
      </c>
      <c r="K36" s="62">
        <f t="shared" si="1"/>
        <v>0.12</v>
      </c>
      <c r="L36" s="59">
        <f t="shared" si="1"/>
        <v>1071</v>
      </c>
      <c r="M36" s="60">
        <f t="shared" si="1"/>
        <v>513</v>
      </c>
      <c r="N36" s="61">
        <f t="shared" si="1"/>
        <v>47</v>
      </c>
      <c r="O36" s="62">
        <f t="shared" si="1"/>
        <v>0.56</v>
      </c>
      <c r="P36" s="60">
        <f t="shared" si="1"/>
        <v>9</v>
      </c>
      <c r="Q36" s="61">
        <f t="shared" si="1"/>
        <v>40</v>
      </c>
      <c r="R36" s="62">
        <f t="shared" si="1"/>
        <v>0</v>
      </c>
      <c r="S36" s="60">
        <f t="shared" si="1"/>
        <v>130</v>
      </c>
      <c r="T36" s="61">
        <f t="shared" si="1"/>
        <v>108</v>
      </c>
      <c r="U36" s="62">
        <f t="shared" si="1"/>
        <v>0.81</v>
      </c>
      <c r="V36" s="64">
        <f t="shared" si="1"/>
        <v>97</v>
      </c>
      <c r="W36" s="63">
        <f>MIN(W4:W34)</f>
        <v>0.55</v>
      </c>
      <c r="X36" s="51"/>
    </row>
    <row r="37" spans="1:24" s="97" customFormat="1" ht="12" thickBot="1">
      <c r="A37" s="95" t="s">
        <v>27</v>
      </c>
      <c r="B37" s="122">
        <f>AVERAGE(B4:B34)</f>
        <v>187.67741935483872</v>
      </c>
      <c r="C37" s="123">
        <f>AVERAGE(C4:C34)</f>
        <v>182.1290322580645</v>
      </c>
      <c r="D37" s="124">
        <f>AVERAGE(D4:D34)</f>
        <v>168.58064516129033</v>
      </c>
      <c r="E37" s="125"/>
      <c r="F37" s="123"/>
      <c r="G37" s="126">
        <f>AVERAGE(G4:G34)</f>
        <v>583.4516129032259</v>
      </c>
      <c r="H37" s="124">
        <f>AVERAGE(H4:H34)</f>
        <v>33.483870967741936</v>
      </c>
      <c r="I37" s="125"/>
      <c r="J37" s="127">
        <f>AVERAGE(J4:J34)</f>
        <v>24.666666666666668</v>
      </c>
      <c r="K37" s="125"/>
      <c r="L37" s="122">
        <f>AVERAGE(L4:L34)</f>
        <v>1090.4193548387098</v>
      </c>
      <c r="M37" s="123">
        <f>AVERAGE(M4:M34)</f>
        <v>519.0322580645161</v>
      </c>
      <c r="N37" s="124">
        <f>AVERAGE(N4:N34)</f>
        <v>59.903225806451616</v>
      </c>
      <c r="O37" s="125"/>
      <c r="P37" s="123">
        <f>AVERAGE(P4:P34)</f>
        <v>63</v>
      </c>
      <c r="Q37" s="124">
        <f>AVERAGE(Q4:Q34)</f>
        <v>68.88235294117646</v>
      </c>
      <c r="R37" s="125"/>
      <c r="S37" s="123">
        <f>AVERAGE(S4:S34)</f>
        <v>152.80645161290323</v>
      </c>
      <c r="T37" s="124">
        <f>AVERAGE(T4:T34)</f>
        <v>122</v>
      </c>
      <c r="U37" s="125"/>
      <c r="V37" s="127">
        <f>AVERAGE(V4:V34)</f>
        <v>107.35714285714286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&amp;LPINNAVEALLIKAD&amp;RJUULI 1997</oddHeader>
    <oddFooter>&amp;CTALLINNA VK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2812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192</v>
      </c>
      <c r="C4" s="53">
        <v>202</v>
      </c>
      <c r="D4" s="42">
        <v>202</v>
      </c>
      <c r="E4" s="45"/>
      <c r="F4" s="53">
        <v>0</v>
      </c>
      <c r="G4" s="55">
        <v>563</v>
      </c>
      <c r="H4" s="42">
        <v>26</v>
      </c>
      <c r="I4" s="46"/>
      <c r="J4" s="44"/>
      <c r="K4" s="46"/>
      <c r="L4" s="43">
        <v>1072</v>
      </c>
      <c r="M4" s="53">
        <v>516</v>
      </c>
      <c r="N4" s="42">
        <v>54</v>
      </c>
      <c r="O4" s="46"/>
      <c r="P4" s="53">
        <v>110</v>
      </c>
      <c r="Q4" s="42">
        <v>108</v>
      </c>
      <c r="R4" s="46"/>
      <c r="S4" s="53">
        <v>137</v>
      </c>
      <c r="T4" s="42">
        <v>126</v>
      </c>
      <c r="U4" s="46"/>
      <c r="V4" s="44">
        <v>126</v>
      </c>
      <c r="W4" s="46"/>
      <c r="X4" s="178"/>
    </row>
    <row r="5" spans="1:24" s="3" customFormat="1" ht="11.25">
      <c r="A5" s="43">
        <v>2</v>
      </c>
      <c r="B5" s="43">
        <v>192</v>
      </c>
      <c r="C5" s="53">
        <v>198</v>
      </c>
      <c r="D5" s="42">
        <v>198</v>
      </c>
      <c r="E5" s="46"/>
      <c r="F5" s="53">
        <v>0</v>
      </c>
      <c r="G5" s="55">
        <v>562</v>
      </c>
      <c r="H5" s="42">
        <v>26</v>
      </c>
      <c r="I5" s="46"/>
      <c r="J5" s="44"/>
      <c r="K5" s="46"/>
      <c r="L5" s="43">
        <v>1072</v>
      </c>
      <c r="M5" s="53">
        <v>515</v>
      </c>
      <c r="N5" s="42">
        <v>53</v>
      </c>
      <c r="O5" s="46"/>
      <c r="P5" s="53"/>
      <c r="Q5" s="42"/>
      <c r="R5" s="46"/>
      <c r="S5" s="53">
        <v>129</v>
      </c>
      <c r="T5" s="42">
        <v>108</v>
      </c>
      <c r="U5" s="46"/>
      <c r="V5" s="44"/>
      <c r="W5" s="46"/>
      <c r="X5" s="179"/>
    </row>
    <row r="6" spans="1:24" s="3" customFormat="1" ht="11.25">
      <c r="A6" s="43">
        <v>3</v>
      </c>
      <c r="B6" s="43">
        <v>192</v>
      </c>
      <c r="C6" s="53">
        <v>194</v>
      </c>
      <c r="D6" s="42">
        <v>194</v>
      </c>
      <c r="E6" s="46"/>
      <c r="F6" s="53">
        <v>0</v>
      </c>
      <c r="G6" s="55">
        <v>561</v>
      </c>
      <c r="H6" s="42">
        <v>25</v>
      </c>
      <c r="I6" s="46"/>
      <c r="J6" s="44"/>
      <c r="K6" s="46"/>
      <c r="L6" s="43">
        <v>1071</v>
      </c>
      <c r="M6" s="53">
        <v>514</v>
      </c>
      <c r="N6" s="42">
        <v>52</v>
      </c>
      <c r="O6" s="46"/>
      <c r="P6" s="53"/>
      <c r="Q6" s="42"/>
      <c r="R6" s="46"/>
      <c r="S6" s="53">
        <v>125</v>
      </c>
      <c r="T6" s="42">
        <v>100</v>
      </c>
      <c r="U6" s="46"/>
      <c r="V6" s="44"/>
      <c r="W6" s="46"/>
      <c r="X6" s="179"/>
    </row>
    <row r="7" spans="1:24" s="3" customFormat="1" ht="11.25">
      <c r="A7" s="43">
        <v>4</v>
      </c>
      <c r="B7" s="43">
        <v>192</v>
      </c>
      <c r="C7" s="53">
        <v>189</v>
      </c>
      <c r="D7" s="42">
        <v>189</v>
      </c>
      <c r="E7" s="46"/>
      <c r="F7" s="53">
        <v>0</v>
      </c>
      <c r="G7" s="55">
        <v>560</v>
      </c>
      <c r="H7" s="42">
        <v>25</v>
      </c>
      <c r="I7" s="46"/>
      <c r="J7" s="44"/>
      <c r="K7" s="46"/>
      <c r="L7" s="43">
        <v>1070</v>
      </c>
      <c r="M7" s="53">
        <v>514</v>
      </c>
      <c r="N7" s="42">
        <v>52</v>
      </c>
      <c r="O7" s="46"/>
      <c r="P7" s="53">
        <v>58</v>
      </c>
      <c r="Q7" s="42">
        <v>57</v>
      </c>
      <c r="R7" s="46"/>
      <c r="S7" s="53">
        <v>124</v>
      </c>
      <c r="T7" s="42">
        <v>99</v>
      </c>
      <c r="U7" s="46"/>
      <c r="V7" s="44">
        <v>100</v>
      </c>
      <c r="W7" s="46"/>
      <c r="X7" s="179"/>
    </row>
    <row r="8" spans="1:24" s="3" customFormat="1" ht="11.25">
      <c r="A8" s="43">
        <v>5</v>
      </c>
      <c r="B8" s="43">
        <v>192</v>
      </c>
      <c r="C8" s="53">
        <v>185</v>
      </c>
      <c r="D8" s="42">
        <v>185</v>
      </c>
      <c r="E8" s="46"/>
      <c r="F8" s="53">
        <v>0</v>
      </c>
      <c r="G8" s="55">
        <v>559</v>
      </c>
      <c r="H8" s="42">
        <v>25</v>
      </c>
      <c r="I8" s="46"/>
      <c r="J8" s="44"/>
      <c r="K8" s="46"/>
      <c r="L8" s="43">
        <v>1070</v>
      </c>
      <c r="M8" s="53">
        <v>514</v>
      </c>
      <c r="N8" s="42">
        <v>51</v>
      </c>
      <c r="O8" s="46"/>
      <c r="P8" s="53">
        <v>52</v>
      </c>
      <c r="Q8" s="42">
        <v>51</v>
      </c>
      <c r="R8" s="46"/>
      <c r="S8" s="53">
        <v>123</v>
      </c>
      <c r="T8" s="42">
        <v>97</v>
      </c>
      <c r="U8" s="46">
        <v>0.29</v>
      </c>
      <c r="V8" s="44"/>
      <c r="W8" s="46"/>
      <c r="X8" s="179" t="s">
        <v>62</v>
      </c>
    </row>
    <row r="9" spans="1:24" s="3" customFormat="1" ht="11.25">
      <c r="A9" s="43">
        <v>6</v>
      </c>
      <c r="B9" s="43">
        <v>191</v>
      </c>
      <c r="C9" s="53">
        <v>182</v>
      </c>
      <c r="D9" s="42">
        <v>182</v>
      </c>
      <c r="E9" s="46">
        <v>1.26</v>
      </c>
      <c r="F9" s="53">
        <v>0</v>
      </c>
      <c r="G9" s="55">
        <v>556</v>
      </c>
      <c r="H9" s="42">
        <v>62</v>
      </c>
      <c r="I9" s="46"/>
      <c r="J9" s="44"/>
      <c r="K9" s="46"/>
      <c r="L9" s="43">
        <v>1069</v>
      </c>
      <c r="M9" s="53">
        <v>514</v>
      </c>
      <c r="N9" s="42">
        <v>51</v>
      </c>
      <c r="O9" s="46"/>
      <c r="P9" s="53">
        <v>48</v>
      </c>
      <c r="Q9" s="42">
        <v>48</v>
      </c>
      <c r="R9" s="46"/>
      <c r="S9" s="53">
        <v>119</v>
      </c>
      <c r="T9" s="42">
        <v>84</v>
      </c>
      <c r="U9" s="46"/>
      <c r="V9" s="44"/>
      <c r="W9" s="46"/>
      <c r="X9" s="179"/>
    </row>
    <row r="10" spans="1:24" s="3" customFormat="1" ht="11.25">
      <c r="A10" s="43">
        <v>7</v>
      </c>
      <c r="B10" s="43">
        <v>189</v>
      </c>
      <c r="C10" s="53">
        <v>179</v>
      </c>
      <c r="D10" s="42">
        <v>179</v>
      </c>
      <c r="E10" s="46"/>
      <c r="F10" s="53">
        <v>0</v>
      </c>
      <c r="G10" s="55">
        <v>553</v>
      </c>
      <c r="H10" s="42">
        <v>63</v>
      </c>
      <c r="I10" s="46"/>
      <c r="J10" s="44"/>
      <c r="K10" s="46"/>
      <c r="L10" s="43">
        <v>1066</v>
      </c>
      <c r="M10" s="53">
        <v>513</v>
      </c>
      <c r="N10" s="42">
        <v>50</v>
      </c>
      <c r="O10" s="46"/>
      <c r="P10" s="53"/>
      <c r="Q10" s="42"/>
      <c r="R10" s="46"/>
      <c r="S10" s="53">
        <v>117</v>
      </c>
      <c r="T10" s="42">
        <v>74</v>
      </c>
      <c r="U10" s="46"/>
      <c r="V10" s="44"/>
      <c r="W10" s="46"/>
      <c r="X10" s="179"/>
    </row>
    <row r="11" spans="1:24" s="3" customFormat="1" ht="11.25">
      <c r="A11" s="43">
        <v>8</v>
      </c>
      <c r="B11" s="43">
        <v>189</v>
      </c>
      <c r="C11" s="53">
        <v>183</v>
      </c>
      <c r="D11" s="42">
        <v>183</v>
      </c>
      <c r="E11" s="46"/>
      <c r="F11" s="53">
        <v>0</v>
      </c>
      <c r="G11" s="55">
        <v>549</v>
      </c>
      <c r="H11" s="42">
        <v>63</v>
      </c>
      <c r="I11" s="46"/>
      <c r="J11" s="44"/>
      <c r="K11" s="46"/>
      <c r="L11" s="43">
        <v>1065</v>
      </c>
      <c r="M11" s="53">
        <v>513</v>
      </c>
      <c r="N11" s="42">
        <v>50</v>
      </c>
      <c r="O11" s="46"/>
      <c r="P11" s="53">
        <v>48</v>
      </c>
      <c r="Q11" s="42">
        <v>48</v>
      </c>
      <c r="R11" s="46"/>
      <c r="S11" s="53">
        <v>117</v>
      </c>
      <c r="T11" s="42">
        <v>74</v>
      </c>
      <c r="U11" s="46"/>
      <c r="V11" s="44">
        <v>96</v>
      </c>
      <c r="W11" s="46"/>
      <c r="X11" s="179"/>
    </row>
    <row r="12" spans="1:24" s="3" customFormat="1" ht="11.25">
      <c r="A12" s="43">
        <v>9</v>
      </c>
      <c r="B12" s="43">
        <v>189</v>
      </c>
      <c r="C12" s="53">
        <v>190</v>
      </c>
      <c r="D12" s="42">
        <v>190</v>
      </c>
      <c r="E12" s="46"/>
      <c r="F12" s="53">
        <v>0</v>
      </c>
      <c r="G12" s="55">
        <v>545</v>
      </c>
      <c r="H12" s="42">
        <v>63</v>
      </c>
      <c r="I12" s="46"/>
      <c r="J12" s="44"/>
      <c r="K12" s="46"/>
      <c r="L12" s="43">
        <v>1065</v>
      </c>
      <c r="M12" s="53">
        <v>514</v>
      </c>
      <c r="N12" s="42">
        <v>50</v>
      </c>
      <c r="O12" s="46"/>
      <c r="P12" s="53"/>
      <c r="Q12" s="42"/>
      <c r="R12" s="46"/>
      <c r="S12" s="53">
        <v>117</v>
      </c>
      <c r="T12" s="42">
        <v>74</v>
      </c>
      <c r="U12" s="46"/>
      <c r="V12" s="44"/>
      <c r="W12" s="46"/>
      <c r="X12" s="179"/>
    </row>
    <row r="13" spans="1:24" s="3" customFormat="1" ht="11.25">
      <c r="A13" s="43">
        <v>10</v>
      </c>
      <c r="B13" s="43">
        <v>188</v>
      </c>
      <c r="C13" s="53">
        <v>195</v>
      </c>
      <c r="D13" s="42">
        <v>195</v>
      </c>
      <c r="E13" s="46"/>
      <c r="F13" s="53">
        <v>0</v>
      </c>
      <c r="G13" s="55">
        <v>542</v>
      </c>
      <c r="H13" s="42">
        <v>63</v>
      </c>
      <c r="I13" s="46">
        <v>1.68</v>
      </c>
      <c r="J13" s="44"/>
      <c r="K13" s="46"/>
      <c r="L13" s="43">
        <v>1063</v>
      </c>
      <c r="M13" s="53">
        <v>513</v>
      </c>
      <c r="N13" s="42">
        <v>49</v>
      </c>
      <c r="O13" s="46"/>
      <c r="P13" s="53"/>
      <c r="Q13" s="42"/>
      <c r="R13" s="46"/>
      <c r="S13" s="53">
        <v>117</v>
      </c>
      <c r="T13" s="42">
        <v>74</v>
      </c>
      <c r="U13" s="46"/>
      <c r="V13" s="44"/>
      <c r="W13" s="46"/>
      <c r="X13" s="179"/>
    </row>
    <row r="14" spans="1:24" s="3" customFormat="1" ht="11.25">
      <c r="A14" s="43">
        <v>11</v>
      </c>
      <c r="B14" s="43">
        <v>188</v>
      </c>
      <c r="C14" s="53">
        <v>198</v>
      </c>
      <c r="D14" s="42">
        <v>198</v>
      </c>
      <c r="E14" s="46"/>
      <c r="F14" s="53">
        <v>0</v>
      </c>
      <c r="G14" s="55">
        <v>539</v>
      </c>
      <c r="H14" s="42">
        <v>63</v>
      </c>
      <c r="I14" s="46"/>
      <c r="J14" s="44"/>
      <c r="K14" s="46"/>
      <c r="L14" s="43">
        <v>1062</v>
      </c>
      <c r="M14" s="53">
        <v>513</v>
      </c>
      <c r="N14" s="42">
        <v>49</v>
      </c>
      <c r="O14" s="46"/>
      <c r="P14" s="53">
        <v>50</v>
      </c>
      <c r="Q14" s="42">
        <v>49</v>
      </c>
      <c r="R14" s="46"/>
      <c r="S14" s="53">
        <v>117</v>
      </c>
      <c r="T14" s="42">
        <v>74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187</v>
      </c>
      <c r="C15" s="53">
        <v>199</v>
      </c>
      <c r="D15" s="42">
        <v>199</v>
      </c>
      <c r="E15" s="46">
        <v>1.63</v>
      </c>
      <c r="F15" s="53">
        <v>0</v>
      </c>
      <c r="G15" s="55">
        <v>536</v>
      </c>
      <c r="H15" s="42">
        <v>63</v>
      </c>
      <c r="I15" s="46"/>
      <c r="J15" s="44"/>
      <c r="K15" s="46"/>
      <c r="L15" s="43">
        <v>1062</v>
      </c>
      <c r="M15" s="53">
        <v>513</v>
      </c>
      <c r="N15" s="42">
        <v>49</v>
      </c>
      <c r="O15" s="46"/>
      <c r="P15" s="53"/>
      <c r="Q15" s="42"/>
      <c r="R15" s="46"/>
      <c r="S15" s="53">
        <v>117</v>
      </c>
      <c r="T15" s="42">
        <v>70</v>
      </c>
      <c r="U15" s="46"/>
      <c r="V15" s="44"/>
      <c r="W15" s="46"/>
      <c r="X15" s="179"/>
    </row>
    <row r="16" spans="1:24" s="3" customFormat="1" ht="11.25">
      <c r="A16" s="43">
        <v>13</v>
      </c>
      <c r="B16" s="43">
        <v>186</v>
      </c>
      <c r="C16" s="53">
        <v>200</v>
      </c>
      <c r="D16" s="42">
        <v>200</v>
      </c>
      <c r="E16" s="46"/>
      <c r="F16" s="53">
        <v>0</v>
      </c>
      <c r="G16" s="55">
        <v>533</v>
      </c>
      <c r="H16" s="42">
        <v>63</v>
      </c>
      <c r="I16" s="46"/>
      <c r="J16" s="44"/>
      <c r="K16" s="46"/>
      <c r="L16" s="43">
        <v>1061</v>
      </c>
      <c r="M16" s="53">
        <v>514</v>
      </c>
      <c r="N16" s="42">
        <v>50</v>
      </c>
      <c r="O16" s="46"/>
      <c r="P16" s="53">
        <v>50</v>
      </c>
      <c r="Q16" s="42">
        <v>49</v>
      </c>
      <c r="R16" s="46"/>
      <c r="S16" s="53">
        <v>117</v>
      </c>
      <c r="T16" s="42">
        <v>70</v>
      </c>
      <c r="U16" s="46"/>
      <c r="V16" s="44">
        <v>112</v>
      </c>
      <c r="W16" s="46"/>
      <c r="X16" s="179"/>
    </row>
    <row r="17" spans="1:24" s="3" customFormat="1" ht="11.25">
      <c r="A17" s="43">
        <v>14</v>
      </c>
      <c r="B17" s="43">
        <v>185</v>
      </c>
      <c r="C17" s="53">
        <v>200</v>
      </c>
      <c r="D17" s="42">
        <v>200</v>
      </c>
      <c r="E17" s="46"/>
      <c r="F17" s="53">
        <v>0</v>
      </c>
      <c r="G17" s="55">
        <v>529</v>
      </c>
      <c r="H17" s="42">
        <v>63</v>
      </c>
      <c r="I17" s="46"/>
      <c r="J17" s="44"/>
      <c r="K17" s="46"/>
      <c r="L17" s="43">
        <v>1059</v>
      </c>
      <c r="M17" s="53">
        <v>515</v>
      </c>
      <c r="N17" s="42">
        <v>52</v>
      </c>
      <c r="O17" s="46"/>
      <c r="P17" s="53"/>
      <c r="Q17" s="42"/>
      <c r="R17" s="46"/>
      <c r="S17" s="53">
        <v>117</v>
      </c>
      <c r="T17" s="42">
        <v>69</v>
      </c>
      <c r="U17" s="46"/>
      <c r="V17" s="44"/>
      <c r="W17" s="46"/>
      <c r="X17" s="179"/>
    </row>
    <row r="18" spans="1:24" s="3" customFormat="1" ht="11.25">
      <c r="A18" s="43">
        <v>15</v>
      </c>
      <c r="B18" s="43">
        <v>184</v>
      </c>
      <c r="C18" s="53">
        <v>200</v>
      </c>
      <c r="D18" s="42">
        <v>200</v>
      </c>
      <c r="E18" s="46"/>
      <c r="F18" s="53">
        <v>0</v>
      </c>
      <c r="G18" s="55">
        <v>526</v>
      </c>
      <c r="H18" s="42">
        <v>53</v>
      </c>
      <c r="I18" s="46"/>
      <c r="J18" s="44"/>
      <c r="K18" s="46"/>
      <c r="L18" s="43">
        <v>1057</v>
      </c>
      <c r="M18" s="53">
        <v>514</v>
      </c>
      <c r="N18" s="42">
        <v>50</v>
      </c>
      <c r="O18" s="46"/>
      <c r="P18" s="53">
        <v>50</v>
      </c>
      <c r="Q18" s="42">
        <v>49</v>
      </c>
      <c r="R18" s="46"/>
      <c r="S18" s="53">
        <v>117</v>
      </c>
      <c r="T18" s="42">
        <v>68</v>
      </c>
      <c r="U18" s="46"/>
      <c r="V18" s="44">
        <v>113</v>
      </c>
      <c r="W18" s="46"/>
      <c r="X18" s="179"/>
    </row>
    <row r="19" spans="1:24" s="3" customFormat="1" ht="11.25">
      <c r="A19" s="43">
        <v>16</v>
      </c>
      <c r="B19" s="43">
        <v>184</v>
      </c>
      <c r="C19" s="53">
        <v>200</v>
      </c>
      <c r="D19" s="42">
        <v>200</v>
      </c>
      <c r="E19" s="46"/>
      <c r="F19" s="53">
        <v>0</v>
      </c>
      <c r="G19" s="55">
        <v>524</v>
      </c>
      <c r="H19" s="42">
        <v>39</v>
      </c>
      <c r="I19" s="46"/>
      <c r="J19" s="44"/>
      <c r="K19" s="46"/>
      <c r="L19" s="43">
        <v>1057</v>
      </c>
      <c r="M19" s="53">
        <v>514</v>
      </c>
      <c r="N19" s="42">
        <v>49</v>
      </c>
      <c r="O19" s="46"/>
      <c r="P19" s="53"/>
      <c r="Q19" s="42"/>
      <c r="R19" s="46"/>
      <c r="S19" s="53">
        <v>116</v>
      </c>
      <c r="T19" s="42">
        <v>66</v>
      </c>
      <c r="U19" s="46"/>
      <c r="V19" s="44"/>
      <c r="W19" s="46"/>
      <c r="X19" s="179"/>
    </row>
    <row r="20" spans="1:24" s="3" customFormat="1" ht="11.25">
      <c r="A20" s="43">
        <v>17</v>
      </c>
      <c r="B20" s="43">
        <v>183</v>
      </c>
      <c r="C20" s="53">
        <v>198</v>
      </c>
      <c r="D20" s="42">
        <v>198</v>
      </c>
      <c r="E20" s="46"/>
      <c r="F20" s="53">
        <v>0</v>
      </c>
      <c r="G20" s="55">
        <v>523</v>
      </c>
      <c r="H20" s="42">
        <v>40</v>
      </c>
      <c r="I20" s="46"/>
      <c r="J20" s="44"/>
      <c r="K20" s="46"/>
      <c r="L20" s="43">
        <v>1056</v>
      </c>
      <c r="M20" s="53">
        <v>514</v>
      </c>
      <c r="N20" s="42">
        <v>48</v>
      </c>
      <c r="O20" s="46"/>
      <c r="P20" s="53"/>
      <c r="Q20" s="42"/>
      <c r="R20" s="46"/>
      <c r="S20" s="53">
        <v>116</v>
      </c>
      <c r="T20" s="42">
        <v>65</v>
      </c>
      <c r="U20" s="46"/>
      <c r="V20" s="44"/>
      <c r="W20" s="46"/>
      <c r="X20" s="179"/>
    </row>
    <row r="21" spans="1:24" s="3" customFormat="1" ht="11.25">
      <c r="A21" s="43">
        <v>18</v>
      </c>
      <c r="B21" s="43">
        <v>183</v>
      </c>
      <c r="C21" s="53">
        <v>208</v>
      </c>
      <c r="D21" s="42">
        <v>136</v>
      </c>
      <c r="E21" s="46"/>
      <c r="F21" s="53">
        <v>0</v>
      </c>
      <c r="G21" s="55">
        <v>520</v>
      </c>
      <c r="H21" s="42">
        <v>65</v>
      </c>
      <c r="I21" s="46"/>
      <c r="J21" s="44"/>
      <c r="K21" s="46"/>
      <c r="L21" s="43">
        <v>1054</v>
      </c>
      <c r="M21" s="53">
        <v>514</v>
      </c>
      <c r="N21" s="42">
        <v>49</v>
      </c>
      <c r="O21" s="46"/>
      <c r="P21" s="53">
        <v>51</v>
      </c>
      <c r="Q21" s="42">
        <v>50</v>
      </c>
      <c r="R21" s="46"/>
      <c r="S21" s="53">
        <v>115</v>
      </c>
      <c r="T21" s="42">
        <v>63</v>
      </c>
      <c r="U21" s="46"/>
      <c r="V21" s="44">
        <v>117</v>
      </c>
      <c r="W21" s="46"/>
      <c r="X21" s="179"/>
    </row>
    <row r="22" spans="1:24" s="3" customFormat="1" ht="11.25">
      <c r="A22" s="43">
        <v>19</v>
      </c>
      <c r="B22" s="43">
        <v>181</v>
      </c>
      <c r="C22" s="53">
        <v>213</v>
      </c>
      <c r="D22" s="42">
        <v>114</v>
      </c>
      <c r="E22" s="46"/>
      <c r="F22" s="53">
        <v>0</v>
      </c>
      <c r="G22" s="55">
        <v>516</v>
      </c>
      <c r="H22" s="42">
        <v>70</v>
      </c>
      <c r="I22" s="46"/>
      <c r="J22" s="44"/>
      <c r="K22" s="46"/>
      <c r="L22" s="43">
        <v>1053</v>
      </c>
      <c r="M22" s="53">
        <v>514</v>
      </c>
      <c r="N22" s="42">
        <v>49</v>
      </c>
      <c r="O22" s="46"/>
      <c r="P22" s="53"/>
      <c r="Q22" s="42"/>
      <c r="R22" s="46"/>
      <c r="S22" s="53">
        <v>113</v>
      </c>
      <c r="T22" s="42">
        <v>48</v>
      </c>
      <c r="U22" s="46"/>
      <c r="V22" s="44"/>
      <c r="W22" s="46"/>
      <c r="X22" s="179"/>
    </row>
    <row r="23" spans="1:24" s="3" customFormat="1" ht="11.25">
      <c r="A23" s="43">
        <v>20</v>
      </c>
      <c r="B23" s="43">
        <v>181</v>
      </c>
      <c r="C23" s="53">
        <v>187</v>
      </c>
      <c r="D23" s="42">
        <v>187</v>
      </c>
      <c r="E23" s="46"/>
      <c r="F23" s="53">
        <v>0</v>
      </c>
      <c r="G23" s="55">
        <v>513</v>
      </c>
      <c r="H23" s="42">
        <v>70</v>
      </c>
      <c r="I23" s="46"/>
      <c r="J23" s="44"/>
      <c r="K23" s="46"/>
      <c r="L23" s="43">
        <v>1052</v>
      </c>
      <c r="M23" s="53">
        <v>514</v>
      </c>
      <c r="N23" s="42">
        <v>50</v>
      </c>
      <c r="O23" s="46"/>
      <c r="P23" s="53">
        <v>51</v>
      </c>
      <c r="Q23" s="42">
        <v>50</v>
      </c>
      <c r="R23" s="46"/>
      <c r="S23" s="53">
        <v>110</v>
      </c>
      <c r="T23" s="42">
        <v>34</v>
      </c>
      <c r="U23" s="46"/>
      <c r="V23" s="44">
        <v>95</v>
      </c>
      <c r="W23" s="46"/>
      <c r="X23" s="179"/>
    </row>
    <row r="24" spans="1:24" s="3" customFormat="1" ht="11.25">
      <c r="A24" s="43">
        <v>21</v>
      </c>
      <c r="B24" s="43">
        <v>181</v>
      </c>
      <c r="C24" s="53">
        <v>166</v>
      </c>
      <c r="D24" s="42">
        <v>166</v>
      </c>
      <c r="E24" s="46">
        <v>2.45</v>
      </c>
      <c r="F24" s="53">
        <v>0</v>
      </c>
      <c r="G24" s="55">
        <v>509</v>
      </c>
      <c r="H24" s="42">
        <v>70</v>
      </c>
      <c r="I24" s="46"/>
      <c r="J24" s="44"/>
      <c r="K24" s="46"/>
      <c r="L24" s="43">
        <v>1051</v>
      </c>
      <c r="M24" s="53">
        <v>514</v>
      </c>
      <c r="N24" s="42">
        <v>50</v>
      </c>
      <c r="O24" s="46"/>
      <c r="P24" s="53"/>
      <c r="Q24" s="42"/>
      <c r="R24" s="46"/>
      <c r="S24" s="53">
        <v>110</v>
      </c>
      <c r="T24" s="42">
        <v>33</v>
      </c>
      <c r="U24" s="46"/>
      <c r="V24" s="44"/>
      <c r="W24" s="46"/>
      <c r="X24" s="179"/>
    </row>
    <row r="25" spans="1:24" s="3" customFormat="1" ht="11.25">
      <c r="A25" s="43">
        <v>22</v>
      </c>
      <c r="B25" s="43">
        <v>182</v>
      </c>
      <c r="C25" s="53">
        <v>166</v>
      </c>
      <c r="D25" s="42">
        <v>151</v>
      </c>
      <c r="E25" s="46"/>
      <c r="F25" s="53">
        <v>0</v>
      </c>
      <c r="G25" s="55">
        <v>509</v>
      </c>
      <c r="H25" s="42">
        <v>69</v>
      </c>
      <c r="I25" s="46"/>
      <c r="J25" s="44"/>
      <c r="K25" s="46"/>
      <c r="L25" s="43">
        <v>1050</v>
      </c>
      <c r="M25" s="53">
        <v>514</v>
      </c>
      <c r="N25" s="42">
        <v>50</v>
      </c>
      <c r="O25" s="46"/>
      <c r="P25" s="53"/>
      <c r="Q25" s="42"/>
      <c r="R25" s="46"/>
      <c r="S25" s="53">
        <v>110</v>
      </c>
      <c r="T25" s="42">
        <v>33</v>
      </c>
      <c r="U25" s="46"/>
      <c r="V25" s="44">
        <v>82</v>
      </c>
      <c r="W25" s="46"/>
      <c r="X25" s="179"/>
    </row>
    <row r="26" spans="1:24" s="3" customFormat="1" ht="11.25">
      <c r="A26" s="43">
        <v>23</v>
      </c>
      <c r="B26" s="43">
        <v>181</v>
      </c>
      <c r="C26" s="53">
        <v>176</v>
      </c>
      <c r="D26" s="42">
        <v>135</v>
      </c>
      <c r="E26" s="46"/>
      <c r="F26" s="53">
        <v>0</v>
      </c>
      <c r="G26" s="55">
        <v>499</v>
      </c>
      <c r="H26" s="42">
        <v>69</v>
      </c>
      <c r="I26" s="46"/>
      <c r="J26" s="44"/>
      <c r="K26" s="46"/>
      <c r="L26" s="43">
        <v>1050</v>
      </c>
      <c r="M26" s="53">
        <v>514</v>
      </c>
      <c r="N26" s="42">
        <v>50</v>
      </c>
      <c r="O26" s="46"/>
      <c r="P26" s="53">
        <v>51</v>
      </c>
      <c r="Q26" s="42">
        <v>50</v>
      </c>
      <c r="R26" s="46"/>
      <c r="S26" s="53">
        <v>109</v>
      </c>
      <c r="T26" s="42">
        <v>32</v>
      </c>
      <c r="U26" s="46"/>
      <c r="V26" s="44"/>
      <c r="W26" s="46"/>
      <c r="X26" s="179" t="s">
        <v>59</v>
      </c>
    </row>
    <row r="27" spans="1:24" s="3" customFormat="1" ht="11.25">
      <c r="A27" s="43">
        <v>24</v>
      </c>
      <c r="B27" s="43">
        <v>181</v>
      </c>
      <c r="C27" s="53">
        <v>186</v>
      </c>
      <c r="D27" s="42">
        <v>139</v>
      </c>
      <c r="E27" s="46"/>
      <c r="F27" s="53">
        <v>0</v>
      </c>
      <c r="G27" s="55">
        <v>495</v>
      </c>
      <c r="H27" s="42">
        <v>68</v>
      </c>
      <c r="I27" s="46"/>
      <c r="J27" s="44"/>
      <c r="K27" s="46"/>
      <c r="L27" s="43">
        <v>1048</v>
      </c>
      <c r="M27" s="53">
        <v>519</v>
      </c>
      <c r="N27" s="42">
        <v>62</v>
      </c>
      <c r="O27" s="46"/>
      <c r="P27" s="53"/>
      <c r="Q27" s="42"/>
      <c r="R27" s="46"/>
      <c r="S27" s="53">
        <v>109</v>
      </c>
      <c r="T27" s="42">
        <v>30</v>
      </c>
      <c r="U27" s="46"/>
      <c r="V27" s="44"/>
      <c r="W27" s="46"/>
      <c r="X27" s="179"/>
    </row>
    <row r="28" spans="1:24" s="3" customFormat="1" ht="11.25">
      <c r="A28" s="43">
        <v>25</v>
      </c>
      <c r="B28" s="43">
        <v>180</v>
      </c>
      <c r="C28" s="53">
        <v>193</v>
      </c>
      <c r="D28" s="42">
        <v>141</v>
      </c>
      <c r="E28" s="46"/>
      <c r="F28" s="53">
        <v>0</v>
      </c>
      <c r="G28" s="55">
        <v>492</v>
      </c>
      <c r="H28" s="42">
        <v>68</v>
      </c>
      <c r="I28" s="46"/>
      <c r="J28" s="44"/>
      <c r="K28" s="46"/>
      <c r="L28" s="43">
        <v>1044</v>
      </c>
      <c r="M28" s="53">
        <v>528</v>
      </c>
      <c r="N28" s="42">
        <v>84</v>
      </c>
      <c r="O28" s="46"/>
      <c r="P28" s="53">
        <v>60</v>
      </c>
      <c r="Q28" s="42">
        <v>59</v>
      </c>
      <c r="R28" s="46"/>
      <c r="S28" s="53">
        <v>109</v>
      </c>
      <c r="T28" s="42">
        <v>29</v>
      </c>
      <c r="U28" s="46"/>
      <c r="V28" s="44">
        <v>107</v>
      </c>
      <c r="W28" s="46"/>
      <c r="X28" s="179"/>
    </row>
    <row r="29" spans="1:24" s="3" customFormat="1" ht="11.25">
      <c r="A29" s="43">
        <v>26</v>
      </c>
      <c r="B29" s="43">
        <v>179</v>
      </c>
      <c r="C29" s="53">
        <v>194</v>
      </c>
      <c r="D29" s="42">
        <v>151</v>
      </c>
      <c r="E29" s="46"/>
      <c r="F29" s="53">
        <v>0</v>
      </c>
      <c r="G29" s="55">
        <v>488</v>
      </c>
      <c r="H29" s="42">
        <v>67</v>
      </c>
      <c r="I29" s="46"/>
      <c r="J29" s="44"/>
      <c r="K29" s="46"/>
      <c r="L29" s="43">
        <v>1044</v>
      </c>
      <c r="M29" s="53">
        <v>523</v>
      </c>
      <c r="N29" s="42">
        <v>69</v>
      </c>
      <c r="O29" s="46"/>
      <c r="P29" s="53">
        <v>71</v>
      </c>
      <c r="Q29" s="42">
        <v>70</v>
      </c>
      <c r="R29" s="46"/>
      <c r="S29" s="53">
        <v>109</v>
      </c>
      <c r="T29" s="42">
        <v>29</v>
      </c>
      <c r="U29" s="46"/>
      <c r="V29" s="44"/>
      <c r="W29" s="46"/>
      <c r="X29" s="179"/>
    </row>
    <row r="30" spans="1:24" s="3" customFormat="1" ht="11.25">
      <c r="A30" s="43">
        <v>27</v>
      </c>
      <c r="B30" s="43">
        <v>179</v>
      </c>
      <c r="C30" s="53">
        <v>194</v>
      </c>
      <c r="D30" s="42">
        <v>151</v>
      </c>
      <c r="E30" s="46"/>
      <c r="F30" s="53">
        <v>0</v>
      </c>
      <c r="G30" s="55">
        <v>484</v>
      </c>
      <c r="H30" s="42">
        <v>66</v>
      </c>
      <c r="I30" s="46">
        <v>1.96</v>
      </c>
      <c r="J30" s="44"/>
      <c r="K30" s="46"/>
      <c r="L30" s="43">
        <v>1042</v>
      </c>
      <c r="M30" s="53">
        <v>521</v>
      </c>
      <c r="N30" s="42">
        <v>71</v>
      </c>
      <c r="O30" s="46"/>
      <c r="P30" s="53"/>
      <c r="Q30" s="42"/>
      <c r="R30" s="46"/>
      <c r="S30" s="53">
        <v>108</v>
      </c>
      <c r="T30" s="42">
        <v>28</v>
      </c>
      <c r="U30" s="46"/>
      <c r="V30" s="44">
        <v>106</v>
      </c>
      <c r="W30" s="46"/>
      <c r="X30" s="179"/>
    </row>
    <row r="31" spans="1:24" s="3" customFormat="1" ht="11.25">
      <c r="A31" s="43">
        <v>28</v>
      </c>
      <c r="B31" s="43">
        <v>179</v>
      </c>
      <c r="C31" s="53">
        <v>194</v>
      </c>
      <c r="D31" s="42">
        <v>151</v>
      </c>
      <c r="E31" s="46"/>
      <c r="F31" s="53">
        <v>0</v>
      </c>
      <c r="G31" s="55">
        <v>480</v>
      </c>
      <c r="H31" s="42">
        <v>66</v>
      </c>
      <c r="I31" s="46"/>
      <c r="J31" s="44"/>
      <c r="K31" s="46"/>
      <c r="L31" s="43">
        <v>1040</v>
      </c>
      <c r="M31" s="53">
        <v>524</v>
      </c>
      <c r="N31" s="42">
        <v>75</v>
      </c>
      <c r="O31" s="46"/>
      <c r="P31" s="53">
        <v>81</v>
      </c>
      <c r="Q31" s="42">
        <v>80</v>
      </c>
      <c r="R31" s="46"/>
      <c r="S31" s="53">
        <v>108</v>
      </c>
      <c r="T31" s="42">
        <v>28</v>
      </c>
      <c r="U31" s="46"/>
      <c r="V31" s="44"/>
      <c r="W31" s="46"/>
      <c r="X31" s="179"/>
    </row>
    <row r="32" spans="1:24" s="3" customFormat="1" ht="11.25">
      <c r="A32" s="43">
        <v>29</v>
      </c>
      <c r="B32" s="43">
        <v>179</v>
      </c>
      <c r="C32" s="53">
        <v>194</v>
      </c>
      <c r="D32" s="42">
        <v>151</v>
      </c>
      <c r="E32" s="46"/>
      <c r="F32" s="53">
        <v>0</v>
      </c>
      <c r="G32" s="55">
        <v>476</v>
      </c>
      <c r="H32" s="42">
        <v>65</v>
      </c>
      <c r="I32" s="46"/>
      <c r="J32" s="44"/>
      <c r="K32" s="46"/>
      <c r="L32" s="43">
        <v>1037</v>
      </c>
      <c r="M32" s="53">
        <v>523</v>
      </c>
      <c r="N32" s="42">
        <v>75</v>
      </c>
      <c r="O32" s="46"/>
      <c r="P32" s="53">
        <v>87</v>
      </c>
      <c r="Q32" s="42">
        <v>86</v>
      </c>
      <c r="R32" s="46"/>
      <c r="S32" s="53">
        <v>108</v>
      </c>
      <c r="T32" s="42">
        <v>28</v>
      </c>
      <c r="U32" s="46"/>
      <c r="V32" s="44">
        <v>106</v>
      </c>
      <c r="W32" s="46"/>
      <c r="X32" s="179"/>
    </row>
    <row r="33" spans="1:24" s="3" customFormat="1" ht="11.25">
      <c r="A33" s="43">
        <v>30</v>
      </c>
      <c r="B33" s="43">
        <v>179</v>
      </c>
      <c r="C33" s="53">
        <v>194</v>
      </c>
      <c r="D33" s="42">
        <v>151</v>
      </c>
      <c r="E33" s="46"/>
      <c r="F33" s="53">
        <v>0</v>
      </c>
      <c r="G33" s="55">
        <v>472</v>
      </c>
      <c r="H33" s="42">
        <v>65</v>
      </c>
      <c r="I33" s="46"/>
      <c r="J33" s="44"/>
      <c r="K33" s="46"/>
      <c r="L33" s="43">
        <v>1037</v>
      </c>
      <c r="M33" s="53">
        <v>523</v>
      </c>
      <c r="N33" s="42">
        <v>75</v>
      </c>
      <c r="O33" s="46"/>
      <c r="P33" s="53"/>
      <c r="Q33" s="42"/>
      <c r="R33" s="46"/>
      <c r="S33" s="53">
        <v>108</v>
      </c>
      <c r="T33" s="42">
        <v>27</v>
      </c>
      <c r="U33" s="46"/>
      <c r="V33" s="44"/>
      <c r="W33" s="46"/>
      <c r="X33" s="179"/>
    </row>
    <row r="34" spans="1:24" s="3" customFormat="1" ht="12" thickBot="1">
      <c r="A34" s="41">
        <v>31</v>
      </c>
      <c r="B34" s="41">
        <v>179</v>
      </c>
      <c r="C34" s="56">
        <v>194</v>
      </c>
      <c r="D34" s="52">
        <v>151</v>
      </c>
      <c r="E34" s="36"/>
      <c r="F34" s="56">
        <v>0</v>
      </c>
      <c r="G34" s="58">
        <v>468</v>
      </c>
      <c r="H34" s="52">
        <v>64</v>
      </c>
      <c r="I34" s="36"/>
      <c r="J34" s="35"/>
      <c r="K34" s="36"/>
      <c r="L34" s="41">
        <v>1036</v>
      </c>
      <c r="M34" s="56">
        <v>524</v>
      </c>
      <c r="N34" s="52">
        <v>75</v>
      </c>
      <c r="O34" s="36">
        <v>0.35</v>
      </c>
      <c r="P34" s="56"/>
      <c r="Q34" s="52"/>
      <c r="R34" s="36"/>
      <c r="S34" s="56">
        <v>108</v>
      </c>
      <c r="T34" s="52">
        <v>27</v>
      </c>
      <c r="U34" s="36"/>
      <c r="V34" s="35"/>
      <c r="W34" s="49"/>
      <c r="X34" s="180"/>
    </row>
    <row r="35" spans="1:24" s="3" customFormat="1" ht="12" thickBot="1">
      <c r="A35" s="65" t="s">
        <v>25</v>
      </c>
      <c r="B35" s="59">
        <f>MAX(B4:B34)</f>
        <v>192</v>
      </c>
      <c r="C35" s="60">
        <f>MAX(C4:C34)</f>
        <v>213</v>
      </c>
      <c r="D35" s="61">
        <f>MAX(D4:D34)</f>
        <v>202</v>
      </c>
      <c r="E35" s="62">
        <f>MAX(E4:E34)</f>
        <v>2.45</v>
      </c>
      <c r="F35" s="60">
        <f>SUM(F4:F34)</f>
        <v>0</v>
      </c>
      <c r="G35" s="63">
        <f aca="true" t="shared" si="0" ref="G35:V35">MAX(G4:G34)</f>
        <v>563</v>
      </c>
      <c r="H35" s="61">
        <f t="shared" si="0"/>
        <v>70</v>
      </c>
      <c r="I35" s="62">
        <f t="shared" si="0"/>
        <v>1.96</v>
      </c>
      <c r="J35" s="64">
        <f t="shared" si="0"/>
        <v>0</v>
      </c>
      <c r="K35" s="62">
        <f t="shared" si="0"/>
        <v>0</v>
      </c>
      <c r="L35" s="59">
        <f t="shared" si="0"/>
        <v>1072</v>
      </c>
      <c r="M35" s="60">
        <f t="shared" si="0"/>
        <v>528</v>
      </c>
      <c r="N35" s="61">
        <f t="shared" si="0"/>
        <v>84</v>
      </c>
      <c r="O35" s="62">
        <f t="shared" si="0"/>
        <v>0.35</v>
      </c>
      <c r="P35" s="60">
        <f t="shared" si="0"/>
        <v>110</v>
      </c>
      <c r="Q35" s="61">
        <f t="shared" si="0"/>
        <v>108</v>
      </c>
      <c r="R35" s="62">
        <f t="shared" si="0"/>
        <v>0</v>
      </c>
      <c r="S35" s="60">
        <f t="shared" si="0"/>
        <v>137</v>
      </c>
      <c r="T35" s="61">
        <f t="shared" si="0"/>
        <v>126</v>
      </c>
      <c r="U35" s="62">
        <f t="shared" si="0"/>
        <v>0.29</v>
      </c>
      <c r="V35" s="64">
        <f t="shared" si="0"/>
        <v>126</v>
      </c>
      <c r="W35" s="63">
        <f>MAX(W4:W34)</f>
        <v>0</v>
      </c>
      <c r="X35" s="57"/>
    </row>
    <row r="36" spans="1:24" s="3" customFormat="1" ht="12" thickBot="1">
      <c r="A36" s="66" t="s">
        <v>26</v>
      </c>
      <c r="B36" s="59">
        <f>MIN(B4:B34)</f>
        <v>179</v>
      </c>
      <c r="C36" s="60">
        <f>MIN(C4:C34)</f>
        <v>166</v>
      </c>
      <c r="D36" s="61">
        <f>MIN(D4:D34)</f>
        <v>114</v>
      </c>
      <c r="E36" s="62">
        <f>MIN(E4:E34)</f>
        <v>1.26</v>
      </c>
      <c r="F36" s="60"/>
      <c r="G36" s="63">
        <f aca="true" t="shared" si="1" ref="G36:V36">MIN(G4:G34)</f>
        <v>468</v>
      </c>
      <c r="H36" s="61">
        <f t="shared" si="1"/>
        <v>25</v>
      </c>
      <c r="I36" s="62">
        <f t="shared" si="1"/>
        <v>1.68</v>
      </c>
      <c r="J36" s="64">
        <f t="shared" si="1"/>
        <v>0</v>
      </c>
      <c r="K36" s="62">
        <f t="shared" si="1"/>
        <v>0</v>
      </c>
      <c r="L36" s="59">
        <f t="shared" si="1"/>
        <v>1036</v>
      </c>
      <c r="M36" s="60">
        <f t="shared" si="1"/>
        <v>513</v>
      </c>
      <c r="N36" s="61">
        <f t="shared" si="1"/>
        <v>48</v>
      </c>
      <c r="O36" s="62">
        <f t="shared" si="1"/>
        <v>0.35</v>
      </c>
      <c r="P36" s="60">
        <f t="shared" si="1"/>
        <v>48</v>
      </c>
      <c r="Q36" s="61">
        <f t="shared" si="1"/>
        <v>48</v>
      </c>
      <c r="R36" s="62">
        <f t="shared" si="1"/>
        <v>0</v>
      </c>
      <c r="S36" s="60">
        <f t="shared" si="1"/>
        <v>108</v>
      </c>
      <c r="T36" s="61">
        <f t="shared" si="1"/>
        <v>27</v>
      </c>
      <c r="U36" s="62">
        <f t="shared" si="1"/>
        <v>0.29</v>
      </c>
      <c r="V36" s="64">
        <f t="shared" si="1"/>
        <v>82</v>
      </c>
      <c r="W36" s="63">
        <f>MIN(W4:W34)</f>
        <v>0</v>
      </c>
      <c r="X36" s="51"/>
    </row>
    <row r="37" spans="1:24" s="97" customFormat="1" ht="12" thickBot="1">
      <c r="A37" s="95" t="s">
        <v>27</v>
      </c>
      <c r="B37" s="122">
        <f>AVERAGE(B4:B34)</f>
        <v>184.74193548387098</v>
      </c>
      <c r="C37" s="123">
        <f>AVERAGE(C4:C34)</f>
        <v>191.96774193548387</v>
      </c>
      <c r="D37" s="124">
        <f>AVERAGE(D4:D34)</f>
        <v>173.1290322580645</v>
      </c>
      <c r="E37" s="125"/>
      <c r="F37" s="123"/>
      <c r="G37" s="126">
        <f>AVERAGE(G4:G34)</f>
        <v>521.9677419354839</v>
      </c>
      <c r="H37" s="124">
        <f>AVERAGE(H4:H34)</f>
        <v>57</v>
      </c>
      <c r="I37" s="125"/>
      <c r="J37" s="127"/>
      <c r="K37" s="125"/>
      <c r="L37" s="122">
        <f>AVERAGE(L4:L34)</f>
        <v>1055.967741935484</v>
      </c>
      <c r="M37" s="123">
        <f>AVERAGE(M4:M34)</f>
        <v>516.3225806451613</v>
      </c>
      <c r="N37" s="124">
        <f>AVERAGE(N4:N34)</f>
        <v>56.225806451612904</v>
      </c>
      <c r="O37" s="125"/>
      <c r="P37" s="123">
        <f>AVERAGE(P4:P34)</f>
        <v>61.2</v>
      </c>
      <c r="Q37" s="124">
        <f>AVERAGE(Q4:Q34)</f>
        <v>60.266666666666666</v>
      </c>
      <c r="R37" s="125"/>
      <c r="S37" s="123">
        <f>AVERAGE(S4:S34)</f>
        <v>115.35483870967742</v>
      </c>
      <c r="T37" s="124">
        <f>AVERAGE(T4:T34)</f>
        <v>60.03225806451613</v>
      </c>
      <c r="U37" s="125"/>
      <c r="V37" s="127">
        <f>AVERAGE(V4:V34)</f>
        <v>105.45454545454545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&amp;LPINNAVEEALLIKAD&amp;RAUGUST 1997</oddHeader>
    <oddFooter>&amp;CTALLINNA VK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40"/>
  <sheetViews>
    <sheetView workbookViewId="0" topLeftCell="A1">
      <selection activeCell="A3" sqref="A3"/>
    </sheetView>
  </sheetViews>
  <sheetFormatPr defaultColWidth="9.140625" defaultRowHeight="12.75"/>
  <cols>
    <col min="1" max="1" width="5.421875" style="1" customWidth="1"/>
    <col min="2" max="4" width="4.8515625" style="1" customWidth="1"/>
    <col min="5" max="5" width="4.7109375" style="1" customWidth="1"/>
    <col min="6" max="6" width="4.28125" style="1" customWidth="1"/>
    <col min="7" max="8" width="4.8515625" style="1" customWidth="1"/>
    <col min="9" max="9" width="4.7109375" style="1" customWidth="1"/>
    <col min="10" max="10" width="4.8515625" style="1" customWidth="1"/>
    <col min="11" max="11" width="4.7109375" style="1" customWidth="1"/>
    <col min="12" max="12" width="5.28125" style="1" customWidth="1"/>
    <col min="13" max="14" width="4.8515625" style="1" customWidth="1"/>
    <col min="15" max="15" width="4.7109375" style="1" customWidth="1"/>
    <col min="16" max="17" width="4.8515625" style="1" customWidth="1"/>
    <col min="18" max="18" width="4.7109375" style="1" customWidth="1"/>
    <col min="19" max="20" width="4.8515625" style="1" customWidth="1"/>
    <col min="21" max="21" width="4.7109375" style="1" customWidth="1"/>
    <col min="22" max="22" width="4.8515625" style="1" customWidth="1"/>
    <col min="23" max="23" width="4.7109375" style="1" customWidth="1"/>
    <col min="24" max="24" width="21.57421875" style="1" customWidth="1"/>
    <col min="27" max="16384" width="9.140625" style="1" customWidth="1"/>
  </cols>
  <sheetData>
    <row r="1" spans="1:24" ht="12.75" customHeight="1" thickBot="1">
      <c r="A1" s="25"/>
      <c r="B1" s="23" t="s">
        <v>0</v>
      </c>
      <c r="C1" s="7" t="s">
        <v>1</v>
      </c>
      <c r="D1" s="6"/>
      <c r="E1" s="8"/>
      <c r="F1" s="7" t="s">
        <v>2</v>
      </c>
      <c r="G1" s="50"/>
      <c r="H1" s="17"/>
      <c r="I1" s="8"/>
      <c r="J1" s="7" t="s">
        <v>3</v>
      </c>
      <c r="K1" s="8"/>
      <c r="L1" s="24" t="s">
        <v>4</v>
      </c>
      <c r="M1" s="7" t="s">
        <v>5</v>
      </c>
      <c r="N1" s="6"/>
      <c r="O1" s="8"/>
      <c r="P1" s="7" t="s">
        <v>6</v>
      </c>
      <c r="Q1" s="6"/>
      <c r="R1" s="8"/>
      <c r="S1" s="7" t="s">
        <v>7</v>
      </c>
      <c r="T1" s="6"/>
      <c r="U1" s="8"/>
      <c r="V1" s="7" t="s">
        <v>8</v>
      </c>
      <c r="W1" s="8"/>
      <c r="X1" s="32"/>
    </row>
    <row r="2" spans="1:26" s="5" customFormat="1" ht="22.5" customHeight="1">
      <c r="A2" s="27" t="s">
        <v>9</v>
      </c>
      <c r="B2" s="40" t="s">
        <v>10</v>
      </c>
      <c r="C2" s="15" t="s">
        <v>11</v>
      </c>
      <c r="D2" s="16" t="s">
        <v>12</v>
      </c>
      <c r="E2" s="14"/>
      <c r="F2" s="20" t="s">
        <v>13</v>
      </c>
      <c r="G2" s="28" t="s">
        <v>11</v>
      </c>
      <c r="H2" s="17" t="s">
        <v>14</v>
      </c>
      <c r="I2" s="12"/>
      <c r="J2" s="9" t="s">
        <v>15</v>
      </c>
      <c r="K2" s="14"/>
      <c r="L2" s="40" t="s">
        <v>16</v>
      </c>
      <c r="M2" s="21" t="s">
        <v>17</v>
      </c>
      <c r="N2" s="16" t="s">
        <v>18</v>
      </c>
      <c r="O2" s="10"/>
      <c r="P2" s="15" t="s">
        <v>17</v>
      </c>
      <c r="Q2" s="16" t="s">
        <v>19</v>
      </c>
      <c r="R2" s="10"/>
      <c r="S2" s="15" t="s">
        <v>17</v>
      </c>
      <c r="T2" s="39" t="s">
        <v>20</v>
      </c>
      <c r="U2" s="38"/>
      <c r="V2" s="37" t="s">
        <v>20</v>
      </c>
      <c r="W2" s="38"/>
      <c r="X2" s="33" t="s">
        <v>21</v>
      </c>
      <c r="Y2"/>
      <c r="Z2"/>
    </row>
    <row r="3" spans="1:26" s="3" customFormat="1" ht="12" thickBot="1">
      <c r="A3" s="26"/>
      <c r="B3" s="2" t="s">
        <v>22</v>
      </c>
      <c r="C3" s="22" t="s">
        <v>22</v>
      </c>
      <c r="D3" s="19" t="s">
        <v>22</v>
      </c>
      <c r="E3" s="11" t="s">
        <v>23</v>
      </c>
      <c r="F3" s="29" t="s">
        <v>24</v>
      </c>
      <c r="G3" s="30" t="s">
        <v>22</v>
      </c>
      <c r="H3" s="19" t="s">
        <v>22</v>
      </c>
      <c r="I3" s="11" t="s">
        <v>23</v>
      </c>
      <c r="J3" s="13" t="s">
        <v>22</v>
      </c>
      <c r="K3" s="11" t="s">
        <v>23</v>
      </c>
      <c r="L3" s="41" t="s">
        <v>22</v>
      </c>
      <c r="M3" s="29" t="s">
        <v>22</v>
      </c>
      <c r="N3" s="18" t="s">
        <v>22</v>
      </c>
      <c r="O3" s="31" t="s">
        <v>23</v>
      </c>
      <c r="P3" s="29" t="s">
        <v>22</v>
      </c>
      <c r="Q3" s="18" t="s">
        <v>22</v>
      </c>
      <c r="R3" s="31" t="s">
        <v>23</v>
      </c>
      <c r="S3" s="29" t="s">
        <v>22</v>
      </c>
      <c r="T3" s="18" t="s">
        <v>22</v>
      </c>
      <c r="U3" s="31" t="s">
        <v>23</v>
      </c>
      <c r="V3" s="35" t="s">
        <v>22</v>
      </c>
      <c r="W3" s="36" t="s">
        <v>23</v>
      </c>
      <c r="X3" s="34"/>
      <c r="Y3" s="1"/>
      <c r="Z3" s="1"/>
    </row>
    <row r="4" spans="1:24" s="3" customFormat="1" ht="11.25">
      <c r="A4" s="67">
        <v>1</v>
      </c>
      <c r="B4" s="43">
        <v>178</v>
      </c>
      <c r="C4" s="53">
        <v>193</v>
      </c>
      <c r="D4" s="42">
        <v>150</v>
      </c>
      <c r="E4" s="45"/>
      <c r="F4" s="53">
        <v>0</v>
      </c>
      <c r="G4" s="55">
        <v>464</v>
      </c>
      <c r="H4" s="42">
        <v>64</v>
      </c>
      <c r="I4" s="46"/>
      <c r="J4" s="44"/>
      <c r="K4" s="46"/>
      <c r="L4" s="43">
        <v>1033</v>
      </c>
      <c r="M4" s="53">
        <v>524</v>
      </c>
      <c r="N4" s="42">
        <v>74</v>
      </c>
      <c r="O4" s="46"/>
      <c r="P4" s="53">
        <v>102</v>
      </c>
      <c r="Q4" s="42">
        <v>101</v>
      </c>
      <c r="R4" s="46"/>
      <c r="S4" s="53">
        <v>108</v>
      </c>
      <c r="T4" s="42">
        <v>26</v>
      </c>
      <c r="U4" s="46"/>
      <c r="V4" s="44">
        <v>105</v>
      </c>
      <c r="W4" s="46"/>
      <c r="X4" s="178"/>
    </row>
    <row r="5" spans="1:24" s="3" customFormat="1" ht="11.25">
      <c r="A5" s="43">
        <v>2</v>
      </c>
      <c r="B5" s="43">
        <v>177</v>
      </c>
      <c r="C5" s="53">
        <v>193</v>
      </c>
      <c r="D5" s="42">
        <v>150</v>
      </c>
      <c r="E5" s="46"/>
      <c r="F5" s="53">
        <v>0</v>
      </c>
      <c r="G5" s="55">
        <v>460</v>
      </c>
      <c r="H5" s="42">
        <v>64</v>
      </c>
      <c r="I5" s="46"/>
      <c r="J5" s="44"/>
      <c r="K5" s="46"/>
      <c r="L5" s="43">
        <v>1030</v>
      </c>
      <c r="M5" s="53">
        <v>528</v>
      </c>
      <c r="N5" s="42">
        <v>82</v>
      </c>
      <c r="O5" s="46"/>
      <c r="P5" s="53">
        <v>106</v>
      </c>
      <c r="Q5" s="42">
        <v>105</v>
      </c>
      <c r="R5" s="46"/>
      <c r="S5" s="53">
        <v>108</v>
      </c>
      <c r="T5" s="42">
        <v>26</v>
      </c>
      <c r="U5" s="46"/>
      <c r="V5" s="44"/>
      <c r="W5" s="46"/>
      <c r="X5" s="179"/>
    </row>
    <row r="6" spans="1:24" s="3" customFormat="1" ht="11.25">
      <c r="A6" s="43">
        <v>3</v>
      </c>
      <c r="B6" s="43">
        <v>177</v>
      </c>
      <c r="C6" s="53">
        <v>192</v>
      </c>
      <c r="D6" s="42">
        <v>149</v>
      </c>
      <c r="E6" s="46"/>
      <c r="F6" s="53">
        <v>0</v>
      </c>
      <c r="G6" s="55">
        <v>455</v>
      </c>
      <c r="H6" s="42">
        <v>64</v>
      </c>
      <c r="I6" s="46"/>
      <c r="J6" s="44"/>
      <c r="K6" s="46"/>
      <c r="L6" s="43">
        <v>1027</v>
      </c>
      <c r="M6" s="53">
        <v>528</v>
      </c>
      <c r="N6" s="42">
        <v>82</v>
      </c>
      <c r="O6" s="46"/>
      <c r="P6" s="53">
        <v>116</v>
      </c>
      <c r="Q6" s="42">
        <v>115</v>
      </c>
      <c r="R6" s="46"/>
      <c r="S6" s="53">
        <v>107</v>
      </c>
      <c r="T6" s="42">
        <v>26</v>
      </c>
      <c r="U6" s="46"/>
      <c r="V6" s="44">
        <v>103</v>
      </c>
      <c r="W6" s="46"/>
      <c r="X6" s="179"/>
    </row>
    <row r="7" spans="1:24" s="3" customFormat="1" ht="11.25">
      <c r="A7" s="43">
        <v>4</v>
      </c>
      <c r="B7" s="43">
        <v>176</v>
      </c>
      <c r="C7" s="53">
        <v>190</v>
      </c>
      <c r="D7" s="42">
        <v>148</v>
      </c>
      <c r="E7" s="46">
        <v>1.71</v>
      </c>
      <c r="F7" s="53">
        <v>0</v>
      </c>
      <c r="G7" s="55">
        <v>451</v>
      </c>
      <c r="H7" s="42">
        <v>63</v>
      </c>
      <c r="I7" s="46"/>
      <c r="J7" s="44">
        <v>10</v>
      </c>
      <c r="K7" s="46"/>
      <c r="L7" s="43">
        <v>1024</v>
      </c>
      <c r="M7" s="53">
        <v>528</v>
      </c>
      <c r="N7" s="42">
        <v>82</v>
      </c>
      <c r="O7" s="46"/>
      <c r="P7" s="53"/>
      <c r="Q7" s="42"/>
      <c r="R7" s="46"/>
      <c r="S7" s="53">
        <v>107</v>
      </c>
      <c r="T7" s="42">
        <v>26</v>
      </c>
      <c r="U7" s="46"/>
      <c r="V7" s="44"/>
      <c r="W7" s="46"/>
      <c r="X7" s="179"/>
    </row>
    <row r="8" spans="1:24" s="3" customFormat="1" ht="11.25">
      <c r="A8" s="43">
        <v>5</v>
      </c>
      <c r="B8" s="43">
        <v>176</v>
      </c>
      <c r="C8" s="53">
        <v>188</v>
      </c>
      <c r="D8" s="42">
        <v>147</v>
      </c>
      <c r="E8" s="46"/>
      <c r="F8" s="53">
        <v>0</v>
      </c>
      <c r="G8" s="55">
        <v>448</v>
      </c>
      <c r="H8" s="42">
        <v>62</v>
      </c>
      <c r="I8" s="46"/>
      <c r="J8" s="44"/>
      <c r="K8" s="46"/>
      <c r="L8" s="43">
        <v>1022</v>
      </c>
      <c r="M8" s="53">
        <v>528</v>
      </c>
      <c r="N8" s="42">
        <v>82</v>
      </c>
      <c r="O8" s="46"/>
      <c r="P8" s="53">
        <v>116</v>
      </c>
      <c r="Q8" s="42">
        <v>115</v>
      </c>
      <c r="R8" s="46"/>
      <c r="S8" s="53">
        <v>107</v>
      </c>
      <c r="T8" s="42">
        <v>26</v>
      </c>
      <c r="U8" s="46"/>
      <c r="V8" s="44">
        <v>99</v>
      </c>
      <c r="W8" s="46"/>
      <c r="X8" s="179"/>
    </row>
    <row r="9" spans="1:24" s="3" customFormat="1" ht="11.25">
      <c r="A9" s="43">
        <v>6</v>
      </c>
      <c r="B9" s="43">
        <v>176</v>
      </c>
      <c r="C9" s="53">
        <v>188</v>
      </c>
      <c r="D9" s="42">
        <v>147</v>
      </c>
      <c r="E9" s="46"/>
      <c r="F9" s="53">
        <v>0</v>
      </c>
      <c r="G9" s="55">
        <v>445</v>
      </c>
      <c r="H9" s="42">
        <v>61</v>
      </c>
      <c r="I9" s="46"/>
      <c r="J9" s="44"/>
      <c r="K9" s="46"/>
      <c r="L9" s="43">
        <v>1019</v>
      </c>
      <c r="M9" s="53">
        <v>528</v>
      </c>
      <c r="N9" s="42">
        <v>82</v>
      </c>
      <c r="O9" s="46"/>
      <c r="P9" s="53"/>
      <c r="Q9" s="42"/>
      <c r="R9" s="46"/>
      <c r="S9" s="53">
        <v>107</v>
      </c>
      <c r="T9" s="42">
        <v>26</v>
      </c>
      <c r="U9" s="46"/>
      <c r="V9" s="44"/>
      <c r="W9" s="46"/>
      <c r="X9" s="179"/>
    </row>
    <row r="10" spans="1:24" s="3" customFormat="1" ht="11.25">
      <c r="A10" s="43">
        <v>7</v>
      </c>
      <c r="B10" s="43">
        <v>176</v>
      </c>
      <c r="C10" s="53">
        <v>188</v>
      </c>
      <c r="D10" s="42">
        <v>147</v>
      </c>
      <c r="E10" s="46"/>
      <c r="F10" s="53">
        <v>0</v>
      </c>
      <c r="G10" s="55">
        <v>441</v>
      </c>
      <c r="H10" s="42">
        <v>60</v>
      </c>
      <c r="I10" s="46"/>
      <c r="J10" s="44"/>
      <c r="K10" s="46"/>
      <c r="L10" s="43">
        <v>1017</v>
      </c>
      <c r="M10" s="53">
        <v>529</v>
      </c>
      <c r="N10" s="42">
        <v>82</v>
      </c>
      <c r="O10" s="46"/>
      <c r="P10" s="53">
        <v>118</v>
      </c>
      <c r="Q10" s="42">
        <v>117</v>
      </c>
      <c r="R10" s="46"/>
      <c r="S10" s="53">
        <v>108</v>
      </c>
      <c r="T10" s="42">
        <v>27</v>
      </c>
      <c r="U10" s="46"/>
      <c r="V10" s="44"/>
      <c r="W10" s="46"/>
      <c r="X10" s="179"/>
    </row>
    <row r="11" spans="1:24" s="3" customFormat="1" ht="11.25">
      <c r="A11" s="43">
        <v>8</v>
      </c>
      <c r="B11" s="43">
        <v>177</v>
      </c>
      <c r="C11" s="53">
        <v>190</v>
      </c>
      <c r="D11" s="42">
        <v>147</v>
      </c>
      <c r="E11" s="46"/>
      <c r="F11" s="53">
        <v>0</v>
      </c>
      <c r="G11" s="55">
        <v>439</v>
      </c>
      <c r="H11" s="42">
        <v>61</v>
      </c>
      <c r="I11" s="46"/>
      <c r="J11" s="44"/>
      <c r="K11" s="46"/>
      <c r="L11" s="43">
        <v>1016</v>
      </c>
      <c r="M11" s="53">
        <v>528</v>
      </c>
      <c r="N11" s="42">
        <v>82</v>
      </c>
      <c r="O11" s="46"/>
      <c r="P11" s="53"/>
      <c r="Q11" s="42"/>
      <c r="R11" s="46"/>
      <c r="S11" s="53">
        <v>115</v>
      </c>
      <c r="T11" s="42">
        <v>53</v>
      </c>
      <c r="U11" s="46"/>
      <c r="V11" s="44">
        <v>100</v>
      </c>
      <c r="W11" s="46"/>
      <c r="X11" s="179"/>
    </row>
    <row r="12" spans="1:24" s="3" customFormat="1" ht="11.25">
      <c r="A12" s="43">
        <v>9</v>
      </c>
      <c r="B12" s="43">
        <v>178</v>
      </c>
      <c r="C12" s="53">
        <v>190</v>
      </c>
      <c r="D12" s="42">
        <v>147</v>
      </c>
      <c r="E12" s="46"/>
      <c r="F12" s="53">
        <v>0</v>
      </c>
      <c r="G12" s="55">
        <v>437</v>
      </c>
      <c r="H12" s="42">
        <v>62</v>
      </c>
      <c r="I12" s="46"/>
      <c r="J12" s="44"/>
      <c r="K12" s="46"/>
      <c r="L12" s="43">
        <v>1014</v>
      </c>
      <c r="M12" s="53">
        <v>528</v>
      </c>
      <c r="N12" s="42">
        <v>82</v>
      </c>
      <c r="O12" s="46"/>
      <c r="P12" s="53">
        <v>121</v>
      </c>
      <c r="Q12" s="42">
        <v>120</v>
      </c>
      <c r="R12" s="46"/>
      <c r="S12" s="53">
        <v>121</v>
      </c>
      <c r="T12" s="42">
        <v>72</v>
      </c>
      <c r="U12" s="46"/>
      <c r="V12" s="44"/>
      <c r="W12" s="46"/>
      <c r="X12" s="179"/>
    </row>
    <row r="13" spans="1:24" s="3" customFormat="1" ht="11.25">
      <c r="A13" s="43">
        <v>10</v>
      </c>
      <c r="B13" s="43">
        <v>178</v>
      </c>
      <c r="C13" s="53">
        <v>192</v>
      </c>
      <c r="D13" s="42">
        <v>147</v>
      </c>
      <c r="E13" s="46"/>
      <c r="F13" s="53">
        <v>0</v>
      </c>
      <c r="G13" s="55">
        <v>434</v>
      </c>
      <c r="H13" s="42">
        <v>62</v>
      </c>
      <c r="I13" s="46"/>
      <c r="J13" s="44"/>
      <c r="K13" s="46"/>
      <c r="L13" s="43">
        <v>1012</v>
      </c>
      <c r="M13" s="53">
        <v>528</v>
      </c>
      <c r="N13" s="42">
        <v>81</v>
      </c>
      <c r="O13" s="46"/>
      <c r="P13" s="53">
        <v>121</v>
      </c>
      <c r="Q13" s="42">
        <v>120</v>
      </c>
      <c r="R13" s="46"/>
      <c r="S13" s="53">
        <v>123</v>
      </c>
      <c r="T13" s="42">
        <v>78</v>
      </c>
      <c r="U13" s="46"/>
      <c r="V13" s="44">
        <v>98</v>
      </c>
      <c r="W13" s="46"/>
      <c r="X13" s="179"/>
    </row>
    <row r="14" spans="1:24" s="3" customFormat="1" ht="11.25">
      <c r="A14" s="43">
        <v>11</v>
      </c>
      <c r="B14" s="43">
        <v>178</v>
      </c>
      <c r="C14" s="53">
        <v>196</v>
      </c>
      <c r="D14" s="42">
        <v>148</v>
      </c>
      <c r="E14" s="46"/>
      <c r="F14" s="53">
        <v>0</v>
      </c>
      <c r="G14" s="55">
        <v>432</v>
      </c>
      <c r="H14" s="42">
        <v>62</v>
      </c>
      <c r="I14" s="46"/>
      <c r="J14" s="44"/>
      <c r="K14" s="46"/>
      <c r="L14" s="43">
        <v>1010</v>
      </c>
      <c r="M14" s="53">
        <v>528</v>
      </c>
      <c r="N14" s="42">
        <v>82</v>
      </c>
      <c r="O14" s="46"/>
      <c r="P14" s="53"/>
      <c r="Q14" s="42"/>
      <c r="R14" s="46"/>
      <c r="S14" s="53">
        <v>129</v>
      </c>
      <c r="T14" s="42">
        <v>88</v>
      </c>
      <c r="U14" s="46"/>
      <c r="V14" s="44"/>
      <c r="W14" s="46"/>
      <c r="X14" s="179"/>
    </row>
    <row r="15" spans="1:24" s="3" customFormat="1" ht="11.25">
      <c r="A15" s="43">
        <v>12</v>
      </c>
      <c r="B15" s="43">
        <v>178</v>
      </c>
      <c r="C15" s="53">
        <v>204</v>
      </c>
      <c r="D15" s="42">
        <v>149</v>
      </c>
      <c r="E15" s="46"/>
      <c r="F15" s="53">
        <v>0</v>
      </c>
      <c r="G15" s="55">
        <v>428</v>
      </c>
      <c r="H15" s="42">
        <v>61</v>
      </c>
      <c r="I15" s="46"/>
      <c r="J15" s="44"/>
      <c r="K15" s="46"/>
      <c r="L15" s="43">
        <v>1009</v>
      </c>
      <c r="M15" s="53">
        <v>528</v>
      </c>
      <c r="N15" s="42">
        <v>81</v>
      </c>
      <c r="O15" s="46"/>
      <c r="P15" s="53">
        <v>121</v>
      </c>
      <c r="Q15" s="42">
        <v>120</v>
      </c>
      <c r="R15" s="46"/>
      <c r="S15" s="53">
        <v>125</v>
      </c>
      <c r="T15" s="42">
        <v>108</v>
      </c>
      <c r="U15" s="46"/>
      <c r="V15" s="44">
        <v>122</v>
      </c>
      <c r="W15" s="46"/>
      <c r="X15" s="179"/>
    </row>
    <row r="16" spans="1:24" s="3" customFormat="1" ht="11.25">
      <c r="A16" s="43">
        <v>13</v>
      </c>
      <c r="B16" s="43">
        <v>179</v>
      </c>
      <c r="C16" s="53">
        <v>215</v>
      </c>
      <c r="D16" s="42">
        <v>151</v>
      </c>
      <c r="E16" s="46"/>
      <c r="F16" s="53">
        <v>0</v>
      </c>
      <c r="G16" s="55">
        <v>425</v>
      </c>
      <c r="H16" s="42">
        <v>60</v>
      </c>
      <c r="I16" s="46"/>
      <c r="J16" s="44"/>
      <c r="K16" s="46"/>
      <c r="L16" s="43">
        <v>1007</v>
      </c>
      <c r="M16" s="53">
        <v>528</v>
      </c>
      <c r="N16" s="42">
        <v>81</v>
      </c>
      <c r="O16" s="46"/>
      <c r="P16" s="53"/>
      <c r="Q16" s="42"/>
      <c r="R16" s="46"/>
      <c r="S16" s="53">
        <v>126</v>
      </c>
      <c r="T16" s="42">
        <v>98</v>
      </c>
      <c r="U16" s="46"/>
      <c r="V16" s="44"/>
      <c r="W16" s="46"/>
      <c r="X16" s="179"/>
    </row>
    <row r="17" spans="1:24" s="3" customFormat="1" ht="11.25">
      <c r="A17" s="43">
        <v>14</v>
      </c>
      <c r="B17" s="43">
        <v>181</v>
      </c>
      <c r="C17" s="53">
        <v>180</v>
      </c>
      <c r="D17" s="42">
        <v>180</v>
      </c>
      <c r="E17" s="46"/>
      <c r="F17" s="53">
        <v>0</v>
      </c>
      <c r="G17" s="55">
        <v>421</v>
      </c>
      <c r="H17" s="42">
        <v>60</v>
      </c>
      <c r="I17" s="46"/>
      <c r="J17" s="44"/>
      <c r="K17" s="46"/>
      <c r="L17" s="43">
        <v>1004</v>
      </c>
      <c r="M17" s="53">
        <v>528</v>
      </c>
      <c r="N17" s="42">
        <v>80</v>
      </c>
      <c r="O17" s="46"/>
      <c r="P17" s="53"/>
      <c r="Q17" s="42"/>
      <c r="R17" s="46"/>
      <c r="S17" s="53">
        <v>127</v>
      </c>
      <c r="T17" s="42">
        <v>92</v>
      </c>
      <c r="U17" s="46"/>
      <c r="V17" s="44"/>
      <c r="W17" s="46"/>
      <c r="X17" s="179"/>
    </row>
    <row r="18" spans="1:24" s="3" customFormat="1" ht="11.25">
      <c r="A18" s="43">
        <v>15</v>
      </c>
      <c r="B18" s="43">
        <v>183</v>
      </c>
      <c r="C18" s="53">
        <v>168</v>
      </c>
      <c r="D18" s="42">
        <v>168</v>
      </c>
      <c r="E18" s="46">
        <v>3.13</v>
      </c>
      <c r="F18" s="53">
        <v>0</v>
      </c>
      <c r="G18" s="55">
        <v>418</v>
      </c>
      <c r="H18" s="42">
        <v>60</v>
      </c>
      <c r="I18" s="46">
        <v>0.22</v>
      </c>
      <c r="J18" s="44"/>
      <c r="K18" s="46"/>
      <c r="L18" s="43">
        <v>1004</v>
      </c>
      <c r="M18" s="53">
        <v>528</v>
      </c>
      <c r="N18" s="42">
        <v>81</v>
      </c>
      <c r="O18" s="46"/>
      <c r="P18" s="53">
        <v>117</v>
      </c>
      <c r="Q18" s="42">
        <v>116</v>
      </c>
      <c r="R18" s="46"/>
      <c r="S18" s="53">
        <v>128</v>
      </c>
      <c r="T18" s="42">
        <v>90</v>
      </c>
      <c r="U18" s="46"/>
      <c r="V18" s="44">
        <v>94</v>
      </c>
      <c r="W18" s="46"/>
      <c r="X18" s="179" t="s">
        <v>63</v>
      </c>
    </row>
    <row r="19" spans="1:24" s="3" customFormat="1" ht="11.25">
      <c r="A19" s="43">
        <v>16</v>
      </c>
      <c r="B19" s="43">
        <v>185</v>
      </c>
      <c r="C19" s="53">
        <v>162</v>
      </c>
      <c r="D19" s="42">
        <v>162</v>
      </c>
      <c r="E19" s="46"/>
      <c r="F19" s="53">
        <v>0</v>
      </c>
      <c r="G19" s="55">
        <v>418</v>
      </c>
      <c r="H19" s="42">
        <v>20</v>
      </c>
      <c r="I19" s="46"/>
      <c r="J19" s="44">
        <v>11</v>
      </c>
      <c r="K19" s="46"/>
      <c r="L19" s="43">
        <v>1003</v>
      </c>
      <c r="M19" s="53">
        <v>529</v>
      </c>
      <c r="N19" s="42">
        <v>82</v>
      </c>
      <c r="O19" s="46"/>
      <c r="P19" s="53">
        <v>115</v>
      </c>
      <c r="Q19" s="42">
        <v>114</v>
      </c>
      <c r="R19" s="46"/>
      <c r="S19" s="53">
        <v>124</v>
      </c>
      <c r="T19" s="42">
        <v>88</v>
      </c>
      <c r="U19" s="46"/>
      <c r="V19" s="44">
        <v>84</v>
      </c>
      <c r="W19" s="46">
        <v>0.68</v>
      </c>
      <c r="X19" s="179"/>
    </row>
    <row r="20" spans="1:24" s="3" customFormat="1" ht="11.25">
      <c r="A20" s="43">
        <v>17</v>
      </c>
      <c r="B20" s="43">
        <v>186</v>
      </c>
      <c r="C20" s="53">
        <v>152</v>
      </c>
      <c r="D20" s="42">
        <v>152</v>
      </c>
      <c r="E20" s="46"/>
      <c r="F20" s="53">
        <v>0</v>
      </c>
      <c r="G20" s="55">
        <v>418</v>
      </c>
      <c r="H20" s="42">
        <v>20</v>
      </c>
      <c r="I20" s="46"/>
      <c r="J20" s="44"/>
      <c r="K20" s="46"/>
      <c r="L20" s="43">
        <v>1001</v>
      </c>
      <c r="M20" s="53">
        <v>528</v>
      </c>
      <c r="N20" s="42">
        <v>81</v>
      </c>
      <c r="O20" s="46"/>
      <c r="P20" s="53">
        <v>115</v>
      </c>
      <c r="Q20" s="42">
        <v>114</v>
      </c>
      <c r="R20" s="46"/>
      <c r="S20" s="53">
        <v>126</v>
      </c>
      <c r="T20" s="42">
        <v>88</v>
      </c>
      <c r="U20" s="46"/>
      <c r="V20" s="44">
        <v>69</v>
      </c>
      <c r="W20" s="46"/>
      <c r="X20" s="179"/>
    </row>
    <row r="21" spans="1:24" s="3" customFormat="1" ht="11.25">
      <c r="A21" s="43">
        <v>18</v>
      </c>
      <c r="B21" s="43">
        <v>186</v>
      </c>
      <c r="C21" s="53">
        <v>144</v>
      </c>
      <c r="D21" s="42">
        <v>144</v>
      </c>
      <c r="E21" s="46"/>
      <c r="F21" s="53">
        <v>0</v>
      </c>
      <c r="G21" s="55">
        <v>418</v>
      </c>
      <c r="H21" s="42">
        <v>20</v>
      </c>
      <c r="I21" s="46"/>
      <c r="J21" s="44"/>
      <c r="K21" s="46"/>
      <c r="L21" s="43">
        <v>999</v>
      </c>
      <c r="M21" s="53">
        <v>529</v>
      </c>
      <c r="N21" s="42">
        <v>80</v>
      </c>
      <c r="O21" s="46"/>
      <c r="P21" s="53"/>
      <c r="Q21" s="42"/>
      <c r="R21" s="46"/>
      <c r="S21" s="53">
        <v>122</v>
      </c>
      <c r="T21" s="42">
        <v>93</v>
      </c>
      <c r="U21" s="46"/>
      <c r="V21" s="44"/>
      <c r="W21" s="46"/>
      <c r="X21" s="179"/>
    </row>
    <row r="22" spans="1:24" s="3" customFormat="1" ht="11.25">
      <c r="A22" s="43">
        <v>19</v>
      </c>
      <c r="B22" s="43">
        <v>187</v>
      </c>
      <c r="C22" s="53">
        <v>148</v>
      </c>
      <c r="D22" s="42">
        <v>126</v>
      </c>
      <c r="E22" s="46"/>
      <c r="F22" s="53">
        <v>0</v>
      </c>
      <c r="G22" s="55">
        <v>419</v>
      </c>
      <c r="H22" s="42">
        <v>22</v>
      </c>
      <c r="I22" s="46"/>
      <c r="J22" s="44"/>
      <c r="K22" s="46"/>
      <c r="L22" s="43">
        <v>999</v>
      </c>
      <c r="M22" s="53">
        <v>529</v>
      </c>
      <c r="N22" s="42">
        <v>81</v>
      </c>
      <c r="O22" s="46"/>
      <c r="P22" s="53">
        <v>115</v>
      </c>
      <c r="Q22" s="42">
        <v>114</v>
      </c>
      <c r="R22" s="46"/>
      <c r="S22" s="53">
        <v>122</v>
      </c>
      <c r="T22" s="42">
        <v>92</v>
      </c>
      <c r="U22" s="46"/>
      <c r="V22" s="44">
        <v>68</v>
      </c>
      <c r="W22" s="46"/>
      <c r="X22" s="179"/>
    </row>
    <row r="23" spans="1:24" s="3" customFormat="1" ht="11.25">
      <c r="A23" s="43">
        <v>20</v>
      </c>
      <c r="B23" s="43">
        <v>187</v>
      </c>
      <c r="C23" s="53">
        <v>146</v>
      </c>
      <c r="D23" s="42">
        <v>124</v>
      </c>
      <c r="E23" s="46"/>
      <c r="F23" s="53">
        <v>0</v>
      </c>
      <c r="G23" s="55">
        <v>419</v>
      </c>
      <c r="H23" s="42">
        <v>21</v>
      </c>
      <c r="I23" s="46"/>
      <c r="J23" s="44"/>
      <c r="K23" s="46"/>
      <c r="L23" s="43">
        <v>998</v>
      </c>
      <c r="M23" s="53">
        <v>529</v>
      </c>
      <c r="N23" s="42">
        <v>81</v>
      </c>
      <c r="O23" s="46"/>
      <c r="P23" s="53"/>
      <c r="Q23" s="42"/>
      <c r="R23" s="46"/>
      <c r="S23" s="53">
        <v>122</v>
      </c>
      <c r="T23" s="42">
        <v>92</v>
      </c>
      <c r="U23" s="46"/>
      <c r="V23" s="44"/>
      <c r="W23" s="46"/>
      <c r="X23" s="179"/>
    </row>
    <row r="24" spans="1:24" s="3" customFormat="1" ht="11.25">
      <c r="A24" s="43">
        <v>21</v>
      </c>
      <c r="B24" s="43">
        <v>186</v>
      </c>
      <c r="C24" s="53">
        <v>146</v>
      </c>
      <c r="D24" s="42">
        <v>123</v>
      </c>
      <c r="E24" s="46"/>
      <c r="F24" s="53">
        <v>0</v>
      </c>
      <c r="G24" s="55">
        <v>418</v>
      </c>
      <c r="H24" s="42">
        <v>20</v>
      </c>
      <c r="I24" s="46"/>
      <c r="J24" s="44"/>
      <c r="K24" s="46"/>
      <c r="L24" s="43">
        <v>997</v>
      </c>
      <c r="M24" s="53">
        <v>529</v>
      </c>
      <c r="N24" s="42">
        <v>80</v>
      </c>
      <c r="O24" s="46"/>
      <c r="P24" s="53"/>
      <c r="Q24" s="42"/>
      <c r="R24" s="46"/>
      <c r="S24" s="53">
        <v>122</v>
      </c>
      <c r="T24" s="42">
        <v>91</v>
      </c>
      <c r="U24" s="46"/>
      <c r="V24" s="44"/>
      <c r="W24" s="46"/>
      <c r="X24" s="179"/>
    </row>
    <row r="25" spans="1:24" s="3" customFormat="1" ht="11.25">
      <c r="A25" s="43">
        <v>22</v>
      </c>
      <c r="B25" s="43">
        <v>186</v>
      </c>
      <c r="C25" s="53">
        <v>147</v>
      </c>
      <c r="D25" s="42">
        <v>123</v>
      </c>
      <c r="E25" s="46"/>
      <c r="F25" s="53">
        <v>0</v>
      </c>
      <c r="G25" s="55">
        <v>418</v>
      </c>
      <c r="H25" s="42">
        <v>20</v>
      </c>
      <c r="I25" s="46"/>
      <c r="J25" s="44"/>
      <c r="K25" s="46"/>
      <c r="L25" s="43">
        <v>996</v>
      </c>
      <c r="M25" s="53">
        <v>529</v>
      </c>
      <c r="N25" s="42">
        <v>79</v>
      </c>
      <c r="O25" s="46"/>
      <c r="P25" s="53">
        <v>114</v>
      </c>
      <c r="Q25" s="42">
        <v>113</v>
      </c>
      <c r="R25" s="46"/>
      <c r="S25" s="53">
        <v>122</v>
      </c>
      <c r="T25" s="42">
        <v>90</v>
      </c>
      <c r="U25" s="46"/>
      <c r="V25" s="44">
        <v>59</v>
      </c>
      <c r="W25" s="46"/>
      <c r="X25" s="179"/>
    </row>
    <row r="26" spans="1:24" s="3" customFormat="1" ht="11.25">
      <c r="A26" s="43">
        <v>23</v>
      </c>
      <c r="B26" s="43">
        <v>185</v>
      </c>
      <c r="C26" s="53">
        <v>147</v>
      </c>
      <c r="D26" s="42">
        <v>122</v>
      </c>
      <c r="E26" s="46"/>
      <c r="F26" s="53">
        <v>0</v>
      </c>
      <c r="G26" s="55">
        <v>418</v>
      </c>
      <c r="H26" s="42">
        <v>20</v>
      </c>
      <c r="I26" s="46"/>
      <c r="J26" s="44"/>
      <c r="K26" s="46"/>
      <c r="L26" s="43">
        <v>994</v>
      </c>
      <c r="M26" s="53">
        <v>528</v>
      </c>
      <c r="N26" s="42">
        <v>79</v>
      </c>
      <c r="O26" s="46"/>
      <c r="P26" s="53"/>
      <c r="Q26" s="42"/>
      <c r="R26" s="46"/>
      <c r="S26" s="53">
        <v>122</v>
      </c>
      <c r="T26" s="42">
        <v>90</v>
      </c>
      <c r="U26" s="46"/>
      <c r="V26" s="44"/>
      <c r="W26" s="46"/>
      <c r="X26" s="179"/>
    </row>
    <row r="27" spans="1:24" s="3" customFormat="1" ht="11.25">
      <c r="A27" s="43">
        <v>24</v>
      </c>
      <c r="B27" s="43">
        <v>184</v>
      </c>
      <c r="C27" s="53">
        <v>147</v>
      </c>
      <c r="D27" s="42">
        <v>122</v>
      </c>
      <c r="E27" s="46">
        <v>1.02</v>
      </c>
      <c r="F27" s="53">
        <v>0</v>
      </c>
      <c r="G27" s="55">
        <v>418</v>
      </c>
      <c r="H27" s="42">
        <v>20</v>
      </c>
      <c r="I27" s="46"/>
      <c r="J27" s="44"/>
      <c r="K27" s="46"/>
      <c r="L27" s="43">
        <v>993</v>
      </c>
      <c r="M27" s="53">
        <v>528</v>
      </c>
      <c r="N27" s="42">
        <v>78</v>
      </c>
      <c r="O27" s="46"/>
      <c r="P27" s="53">
        <v>114</v>
      </c>
      <c r="Q27" s="42">
        <v>113</v>
      </c>
      <c r="R27" s="46"/>
      <c r="S27" s="53">
        <v>122</v>
      </c>
      <c r="T27" s="42">
        <v>91</v>
      </c>
      <c r="U27" s="46"/>
      <c r="V27" s="44">
        <v>59</v>
      </c>
      <c r="W27" s="46"/>
      <c r="X27" s="179"/>
    </row>
    <row r="28" spans="1:24" s="3" customFormat="1" ht="11.25">
      <c r="A28" s="43">
        <v>25</v>
      </c>
      <c r="B28" s="43">
        <v>184</v>
      </c>
      <c r="C28" s="53">
        <v>147</v>
      </c>
      <c r="D28" s="42">
        <v>120</v>
      </c>
      <c r="E28" s="46"/>
      <c r="F28" s="53">
        <v>0</v>
      </c>
      <c r="G28" s="55">
        <v>418</v>
      </c>
      <c r="H28" s="42">
        <v>20</v>
      </c>
      <c r="I28" s="46"/>
      <c r="J28" s="44"/>
      <c r="K28" s="46"/>
      <c r="L28" s="43">
        <v>992</v>
      </c>
      <c r="M28" s="53">
        <v>529</v>
      </c>
      <c r="N28" s="42">
        <v>78</v>
      </c>
      <c r="O28" s="46"/>
      <c r="P28" s="53"/>
      <c r="Q28" s="42"/>
      <c r="R28" s="46"/>
      <c r="S28" s="53">
        <v>121</v>
      </c>
      <c r="T28" s="42">
        <v>90</v>
      </c>
      <c r="U28" s="46"/>
      <c r="V28" s="44"/>
      <c r="W28" s="46"/>
      <c r="X28" s="179"/>
    </row>
    <row r="29" spans="1:24" s="3" customFormat="1" ht="11.25">
      <c r="A29" s="43">
        <v>26</v>
      </c>
      <c r="B29" s="43">
        <v>184</v>
      </c>
      <c r="C29" s="53">
        <v>147</v>
      </c>
      <c r="D29" s="42">
        <v>120</v>
      </c>
      <c r="E29" s="46"/>
      <c r="F29" s="53">
        <v>0</v>
      </c>
      <c r="G29" s="55">
        <v>418</v>
      </c>
      <c r="H29" s="42">
        <v>20</v>
      </c>
      <c r="I29" s="46"/>
      <c r="J29" s="44">
        <v>48</v>
      </c>
      <c r="K29" s="46">
        <v>0.08</v>
      </c>
      <c r="L29" s="43">
        <v>989</v>
      </c>
      <c r="M29" s="53">
        <v>534</v>
      </c>
      <c r="N29" s="42">
        <v>85</v>
      </c>
      <c r="O29" s="46"/>
      <c r="P29" s="53">
        <v>114</v>
      </c>
      <c r="Q29" s="42">
        <v>113</v>
      </c>
      <c r="R29" s="46"/>
      <c r="S29" s="53">
        <v>121</v>
      </c>
      <c r="T29" s="42">
        <v>90</v>
      </c>
      <c r="U29" s="46"/>
      <c r="V29" s="44">
        <v>57</v>
      </c>
      <c r="W29" s="46"/>
      <c r="X29" s="179"/>
    </row>
    <row r="30" spans="1:24" s="3" customFormat="1" ht="11.25">
      <c r="A30" s="43">
        <v>27</v>
      </c>
      <c r="B30" s="43">
        <v>183</v>
      </c>
      <c r="C30" s="53">
        <v>147</v>
      </c>
      <c r="D30" s="42">
        <v>120</v>
      </c>
      <c r="E30" s="46"/>
      <c r="F30" s="53">
        <v>0</v>
      </c>
      <c r="G30" s="55">
        <v>418</v>
      </c>
      <c r="H30" s="42">
        <v>20</v>
      </c>
      <c r="I30" s="46"/>
      <c r="J30" s="44"/>
      <c r="K30" s="46"/>
      <c r="L30" s="43">
        <v>985</v>
      </c>
      <c r="M30" s="53">
        <v>534</v>
      </c>
      <c r="N30" s="42">
        <v>85</v>
      </c>
      <c r="O30" s="46"/>
      <c r="P30" s="53"/>
      <c r="Q30" s="42"/>
      <c r="R30" s="46"/>
      <c r="S30" s="53">
        <v>121</v>
      </c>
      <c r="T30" s="42">
        <v>90</v>
      </c>
      <c r="U30" s="46"/>
      <c r="V30" s="44"/>
      <c r="W30" s="46"/>
      <c r="X30" s="179"/>
    </row>
    <row r="31" spans="1:24" s="3" customFormat="1" ht="11.25">
      <c r="A31" s="43">
        <v>28</v>
      </c>
      <c r="B31" s="43">
        <v>183</v>
      </c>
      <c r="C31" s="53">
        <v>147</v>
      </c>
      <c r="D31" s="42">
        <v>119</v>
      </c>
      <c r="E31" s="46"/>
      <c r="F31" s="53">
        <v>0</v>
      </c>
      <c r="G31" s="55">
        <v>418</v>
      </c>
      <c r="H31" s="42">
        <v>20</v>
      </c>
      <c r="I31" s="46"/>
      <c r="J31" s="44"/>
      <c r="K31" s="46"/>
      <c r="L31" s="43">
        <v>983</v>
      </c>
      <c r="M31" s="53">
        <v>533</v>
      </c>
      <c r="N31" s="42">
        <v>85</v>
      </c>
      <c r="O31" s="46"/>
      <c r="P31" s="53"/>
      <c r="Q31" s="42"/>
      <c r="R31" s="46"/>
      <c r="S31" s="53">
        <v>120</v>
      </c>
      <c r="T31" s="42">
        <v>89</v>
      </c>
      <c r="U31" s="46"/>
      <c r="V31" s="44"/>
      <c r="W31" s="46"/>
      <c r="X31" s="179"/>
    </row>
    <row r="32" spans="1:24" s="3" customFormat="1" ht="11.25">
      <c r="A32" s="43">
        <v>29</v>
      </c>
      <c r="B32" s="43">
        <v>182</v>
      </c>
      <c r="C32" s="53">
        <v>147</v>
      </c>
      <c r="D32" s="42">
        <v>119</v>
      </c>
      <c r="E32" s="46"/>
      <c r="F32" s="53">
        <v>0</v>
      </c>
      <c r="G32" s="55">
        <v>417</v>
      </c>
      <c r="H32" s="42">
        <v>20</v>
      </c>
      <c r="I32" s="46"/>
      <c r="J32" s="44"/>
      <c r="K32" s="46"/>
      <c r="L32" s="43">
        <v>981</v>
      </c>
      <c r="M32" s="53">
        <v>533</v>
      </c>
      <c r="N32" s="42">
        <v>84</v>
      </c>
      <c r="O32" s="46">
        <v>0.71</v>
      </c>
      <c r="P32" s="53">
        <v>124</v>
      </c>
      <c r="Q32" s="42">
        <v>122</v>
      </c>
      <c r="R32" s="46"/>
      <c r="S32" s="53">
        <v>120</v>
      </c>
      <c r="T32" s="42">
        <v>89</v>
      </c>
      <c r="U32" s="46"/>
      <c r="V32" s="44">
        <v>57</v>
      </c>
      <c r="W32" s="46"/>
      <c r="X32" s="179"/>
    </row>
    <row r="33" spans="1:24" s="3" customFormat="1" ht="11.25">
      <c r="A33" s="43">
        <v>30</v>
      </c>
      <c r="B33" s="43">
        <v>181</v>
      </c>
      <c r="C33" s="53">
        <v>147</v>
      </c>
      <c r="D33" s="42">
        <v>118</v>
      </c>
      <c r="E33" s="42"/>
      <c r="F33" s="53">
        <v>0</v>
      </c>
      <c r="G33" s="55">
        <v>417</v>
      </c>
      <c r="H33" s="42">
        <v>20</v>
      </c>
      <c r="I33" s="46"/>
      <c r="J33" s="44"/>
      <c r="K33" s="46"/>
      <c r="L33" s="43">
        <v>977</v>
      </c>
      <c r="M33" s="53">
        <v>533</v>
      </c>
      <c r="N33" s="42">
        <v>84</v>
      </c>
      <c r="O33" s="46"/>
      <c r="P33" s="53">
        <v>127</v>
      </c>
      <c r="Q33" s="42">
        <v>125</v>
      </c>
      <c r="R33" s="46">
        <v>0.67</v>
      </c>
      <c r="S33" s="53">
        <v>120</v>
      </c>
      <c r="T33" s="42">
        <v>90</v>
      </c>
      <c r="U33" s="46">
        <v>0.72</v>
      </c>
      <c r="V33" s="44"/>
      <c r="W33" s="46"/>
      <c r="X33" s="179"/>
    </row>
    <row r="34" spans="1:24" s="3" customFormat="1" ht="13.5" thickBot="1">
      <c r="A34" s="41">
        <v>31</v>
      </c>
      <c r="B34" s="41"/>
      <c r="C34" s="56"/>
      <c r="D34" s="144"/>
      <c r="E34" s="144"/>
      <c r="F34" s="56"/>
      <c r="G34" s="58"/>
      <c r="H34" s="52"/>
      <c r="I34" s="36"/>
      <c r="J34" s="35"/>
      <c r="K34" s="36"/>
      <c r="L34" s="4"/>
      <c r="M34" s="54"/>
      <c r="N34" s="48"/>
      <c r="O34" s="49"/>
      <c r="P34" s="54"/>
      <c r="Q34" s="48"/>
      <c r="R34" s="49"/>
      <c r="S34" s="54"/>
      <c r="T34" s="52"/>
      <c r="U34" s="49"/>
      <c r="V34" s="47"/>
      <c r="W34" s="49"/>
      <c r="X34" s="180"/>
    </row>
    <row r="35" spans="1:24" s="3" customFormat="1" ht="12" thickBot="1">
      <c r="A35" s="65" t="s">
        <v>25</v>
      </c>
      <c r="B35" s="59">
        <f>MAX(B4:B34)</f>
        <v>187</v>
      </c>
      <c r="C35" s="60">
        <f>MAX(C4:C34)</f>
        <v>215</v>
      </c>
      <c r="D35" s="61">
        <f>MAX(D4:D33)</f>
        <v>180</v>
      </c>
      <c r="E35" s="62">
        <f>MAX(E4:E33)</f>
        <v>3.13</v>
      </c>
      <c r="F35" s="60">
        <f>SUM(F4:F34)</f>
        <v>0</v>
      </c>
      <c r="G35" s="63">
        <f aca="true" t="shared" si="0" ref="G35:V35">MAX(G4:G34)</f>
        <v>464</v>
      </c>
      <c r="H35" s="61">
        <f t="shared" si="0"/>
        <v>64</v>
      </c>
      <c r="I35" s="62">
        <f t="shared" si="0"/>
        <v>0.22</v>
      </c>
      <c r="J35" s="64">
        <f t="shared" si="0"/>
        <v>48</v>
      </c>
      <c r="K35" s="62">
        <f t="shared" si="0"/>
        <v>0.08</v>
      </c>
      <c r="L35" s="59">
        <f t="shared" si="0"/>
        <v>1033</v>
      </c>
      <c r="M35" s="60">
        <f t="shared" si="0"/>
        <v>534</v>
      </c>
      <c r="N35" s="61">
        <f t="shared" si="0"/>
        <v>85</v>
      </c>
      <c r="O35" s="62">
        <f t="shared" si="0"/>
        <v>0.71</v>
      </c>
      <c r="P35" s="60">
        <f t="shared" si="0"/>
        <v>127</v>
      </c>
      <c r="Q35" s="61">
        <f t="shared" si="0"/>
        <v>125</v>
      </c>
      <c r="R35" s="62">
        <f t="shared" si="0"/>
        <v>0.67</v>
      </c>
      <c r="S35" s="60">
        <f t="shared" si="0"/>
        <v>129</v>
      </c>
      <c r="T35" s="61">
        <f t="shared" si="0"/>
        <v>108</v>
      </c>
      <c r="U35" s="62">
        <f t="shared" si="0"/>
        <v>0.72</v>
      </c>
      <c r="V35" s="64">
        <f t="shared" si="0"/>
        <v>122</v>
      </c>
      <c r="W35" s="63">
        <f>MAX(W4:W34)</f>
        <v>0.68</v>
      </c>
      <c r="X35" s="57"/>
    </row>
    <row r="36" spans="1:24" s="3" customFormat="1" ht="12" thickBot="1">
      <c r="A36" s="66" t="s">
        <v>26</v>
      </c>
      <c r="B36" s="59">
        <f>MIN(B4:B34)</f>
        <v>176</v>
      </c>
      <c r="C36" s="60">
        <f>MIN(C4:C34)</f>
        <v>144</v>
      </c>
      <c r="D36" s="61">
        <f>MIN(D4:D33)</f>
        <v>118</v>
      </c>
      <c r="E36" s="62">
        <f>MIN(E4:E33)</f>
        <v>1.02</v>
      </c>
      <c r="F36" s="60"/>
      <c r="G36" s="63">
        <f aca="true" t="shared" si="1" ref="G36:V36">MIN(G4:G34)</f>
        <v>417</v>
      </c>
      <c r="H36" s="61">
        <f t="shared" si="1"/>
        <v>20</v>
      </c>
      <c r="I36" s="62">
        <f t="shared" si="1"/>
        <v>0.22</v>
      </c>
      <c r="J36" s="64">
        <f t="shared" si="1"/>
        <v>10</v>
      </c>
      <c r="K36" s="62">
        <f t="shared" si="1"/>
        <v>0.08</v>
      </c>
      <c r="L36" s="59">
        <f t="shared" si="1"/>
        <v>977</v>
      </c>
      <c r="M36" s="60">
        <f t="shared" si="1"/>
        <v>524</v>
      </c>
      <c r="N36" s="61">
        <f t="shared" si="1"/>
        <v>74</v>
      </c>
      <c r="O36" s="62">
        <f t="shared" si="1"/>
        <v>0.71</v>
      </c>
      <c r="P36" s="60">
        <f t="shared" si="1"/>
        <v>102</v>
      </c>
      <c r="Q36" s="61">
        <f t="shared" si="1"/>
        <v>101</v>
      </c>
      <c r="R36" s="62">
        <f t="shared" si="1"/>
        <v>0.67</v>
      </c>
      <c r="S36" s="60">
        <f t="shared" si="1"/>
        <v>107</v>
      </c>
      <c r="T36" s="61">
        <f t="shared" si="1"/>
        <v>26</v>
      </c>
      <c r="U36" s="62">
        <f t="shared" si="1"/>
        <v>0.72</v>
      </c>
      <c r="V36" s="64">
        <f t="shared" si="1"/>
        <v>57</v>
      </c>
      <c r="W36" s="63">
        <f>MIN(W4:W34)</f>
        <v>0.68</v>
      </c>
      <c r="X36" s="51"/>
    </row>
    <row r="37" spans="1:24" s="97" customFormat="1" ht="12" thickBot="1">
      <c r="A37" s="95" t="s">
        <v>27</v>
      </c>
      <c r="B37" s="122">
        <f>AVERAGE(B4:B34)</f>
        <v>181.23333333333332</v>
      </c>
      <c r="C37" s="123">
        <f>AVERAGE(C4:C34)</f>
        <v>169.6</v>
      </c>
      <c r="D37" s="124">
        <f>AVERAGE(D4:D33)</f>
        <v>139.63333333333333</v>
      </c>
      <c r="E37" s="125"/>
      <c r="F37" s="123"/>
      <c r="G37" s="126">
        <f>AVERAGE(G4:G34)</f>
        <v>428.93333333333334</v>
      </c>
      <c r="H37" s="124">
        <f>AVERAGE(H4:H34)</f>
        <v>40.96666666666667</v>
      </c>
      <c r="I37" s="125"/>
      <c r="J37" s="127">
        <f>AVERAGE(J4:J34)</f>
        <v>23</v>
      </c>
      <c r="K37" s="125"/>
      <c r="L37" s="122">
        <f>AVERAGE(L4:L34)</f>
        <v>1004.5</v>
      </c>
      <c r="M37" s="123">
        <f>AVERAGE(M4:M34)</f>
        <v>529.0333333333333</v>
      </c>
      <c r="N37" s="124">
        <f>AVERAGE(N4:N34)</f>
        <v>81.26666666666667</v>
      </c>
      <c r="O37" s="125"/>
      <c r="P37" s="123">
        <f>AVERAGE(P4:P34)</f>
        <v>116.23529411764706</v>
      </c>
      <c r="Q37" s="124">
        <f>AVERAGE(Q4:Q34)</f>
        <v>115.11764705882354</v>
      </c>
      <c r="R37" s="125"/>
      <c r="S37" s="123">
        <f>AVERAGE(S4:S34)</f>
        <v>119.1</v>
      </c>
      <c r="T37" s="124">
        <f>AVERAGE(T4:T34)</f>
        <v>73.83333333333333</v>
      </c>
      <c r="U37" s="125"/>
      <c r="V37" s="127">
        <f>AVERAGE(V4:V34)</f>
        <v>83.85714285714286</v>
      </c>
      <c r="W37" s="126"/>
      <c r="X37" s="128"/>
    </row>
    <row r="38" spans="1:24" s="3" customFormat="1" ht="20.25" thickBot="1">
      <c r="A38" s="163" t="s">
        <v>52</v>
      </c>
      <c r="B38" s="165">
        <v>34.72</v>
      </c>
      <c r="C38" s="165">
        <v>36.62</v>
      </c>
      <c r="D38" s="168">
        <v>36.62</v>
      </c>
      <c r="E38" s="169"/>
      <c r="F38" s="165"/>
      <c r="G38" s="165">
        <v>66.97</v>
      </c>
      <c r="H38" s="168">
        <v>66.29</v>
      </c>
      <c r="I38" s="169"/>
      <c r="J38" s="168">
        <v>72.33</v>
      </c>
      <c r="K38" s="169"/>
      <c r="L38" s="173">
        <v>54</v>
      </c>
      <c r="M38" s="173">
        <v>52.4</v>
      </c>
      <c r="N38" s="174">
        <v>56.67</v>
      </c>
      <c r="O38" s="175"/>
      <c r="P38" s="173">
        <v>48.92</v>
      </c>
      <c r="Q38" s="174">
        <v>48.92</v>
      </c>
      <c r="R38" s="175"/>
      <c r="S38" s="173">
        <v>46.85</v>
      </c>
      <c r="T38" s="174">
        <v>46.85</v>
      </c>
      <c r="U38" s="175"/>
      <c r="V38" s="174">
        <v>37.5</v>
      </c>
      <c r="W38" s="175"/>
      <c r="X38" s="165"/>
    </row>
    <row r="39" spans="1:24" ht="31.5" customHeight="1">
      <c r="A39" s="181" t="s">
        <v>65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</row>
    <row r="40" spans="1:24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</row>
  </sheetData>
  <sheetProtection password="8C1B" sheet="1" objects="1" scenarios="1"/>
  <mergeCells count="1">
    <mergeCell ref="A39:X39"/>
  </mergeCells>
  <printOptions gridLines="1"/>
  <pageMargins left="0.7480314960629921" right="0.7480314960629921" top="0.984251968503937" bottom="0.5905511811023623" header="0.5118110236220472" footer="0.31496062992125984"/>
  <pageSetup horizontalDpi="600" verticalDpi="600" orientation="landscape" paperSize="9" r:id="rId1"/>
  <headerFooter alignWithMargins="0">
    <oddHeader>&amp;LPINNAVEEALLIKAD&amp;RSEPTEMBER 1997</oddHeader>
    <oddFooter>&amp;CTALLINNA VK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TALLINNA VK</dc:creator>
  <cp:keywords/>
  <dc:description/>
  <cp:lastModifiedBy>hillet</cp:lastModifiedBy>
  <cp:lastPrinted>2005-03-31T13:28:14Z</cp:lastPrinted>
  <dcterms:modified xsi:type="dcterms:W3CDTF">2005-03-31T13:28:38Z</dcterms:modified>
  <cp:category/>
  <cp:version/>
  <cp:contentType/>
  <cp:contentStatus/>
</cp:coreProperties>
</file>